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kowalczyk\Documents\_10 odczynniki, mat. zużywalne\"/>
    </mc:Choice>
  </mc:AlternateContent>
  <bookViews>
    <workbookView xWindow="0" yWindow="0" windowWidth="28800" windowHeight="12330"/>
  </bookViews>
  <sheets>
    <sheet name="Formularz oferty" sheetId="1" r:id="rId1"/>
    <sheet name="Część 1" sheetId="2" r:id="rId2"/>
    <sheet name="Część 2" sheetId="9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2" i="9" l="1"/>
  <c r="F43" i="9" l="1"/>
  <c r="I31" i="9"/>
  <c r="I37" i="9" l="1"/>
  <c r="I19" i="9"/>
  <c r="I20" i="9"/>
  <c r="I21" i="9"/>
  <c r="I22" i="9"/>
  <c r="I23" i="9"/>
  <c r="I24" i="9"/>
  <c r="I23" i="2" l="1"/>
  <c r="I24" i="2"/>
  <c r="I25" i="2"/>
  <c r="I26" i="2"/>
  <c r="I27" i="2"/>
  <c r="I28" i="2"/>
  <c r="I18" i="9" l="1"/>
  <c r="I17" i="9"/>
  <c r="B1" i="9"/>
  <c r="I35" i="2"/>
  <c r="I25" i="9" l="1"/>
  <c r="G39" i="9" l="1"/>
  <c r="D22" i="1" s="1"/>
  <c r="F46" i="2"/>
  <c r="F47" i="2" l="1"/>
  <c r="I22" i="2" l="1"/>
  <c r="I21" i="2"/>
  <c r="I41" i="2"/>
  <c r="B1" i="2"/>
  <c r="I29" i="2" l="1"/>
  <c r="G43" i="2" s="1"/>
  <c r="D21" i="1" s="1"/>
</calcChain>
</file>

<file path=xl/sharedStrings.xml><?xml version="1.0" encoding="utf-8"?>
<sst xmlns="http://schemas.openxmlformats.org/spreadsheetml/2006/main" count="194" uniqueCount="136">
  <si>
    <t>FORMULARZ OFERTY</t>
  </si>
  <si>
    <t>Numer sprawy</t>
  </si>
  <si>
    <t>Nazwa zamówienia</t>
  </si>
  <si>
    <t>nazwa Wykonawcy:</t>
  </si>
  <si>
    <t>adres (siedziba) Wykonawcy:</t>
  </si>
  <si>
    <t>województwo:</t>
  </si>
  <si>
    <t>NIP</t>
  </si>
  <si>
    <t>REGON</t>
  </si>
  <si>
    <t>osoba do kontaktu</t>
  </si>
  <si>
    <t>telefon</t>
  </si>
  <si>
    <t>faks</t>
  </si>
  <si>
    <t>email</t>
  </si>
  <si>
    <t>1.</t>
  </si>
  <si>
    <t>2.</t>
  </si>
  <si>
    <t>3.</t>
  </si>
  <si>
    <t>4.</t>
  </si>
  <si>
    <t>5.</t>
  </si>
  <si>
    <t>6.</t>
  </si>
  <si>
    <t>Oświadczamy, że zamierzamy powierzyć następujące części zamówienia podwykonawcom i jednocześnie podajemy nazwy (firmy) podwykonawców*:</t>
  </si>
  <si>
    <t>*Jeżeli wykonawca nie poda tych informacji to Zamawiający przyjmie, że wykonawca nie zamierza powierzać żadnej części zamówienia podwykonawcy</t>
  </si>
  <si>
    <t>Dane do umowy:</t>
  </si>
  <si>
    <t>Osoby które będą zawierały umowę ze strony Wykonawcy:</t>
  </si>
  <si>
    <t>Imię i nazwisko</t>
  </si>
  <si>
    <t xml:space="preserve">   </t>
  </si>
  <si>
    <t>Osoba(y)  odpowiedzialna za realizację umowy ze strony Wykonawcy</t>
  </si>
  <si>
    <t>Stanowisko</t>
  </si>
  <si>
    <t>Nr telefonu / e-mail</t>
  </si>
  <si>
    <t>Nr konta bankowego do rozliczeń pomiędzy Zamawiającym a Wykonawcy</t>
  </si>
  <si>
    <t>Nazwa i adres banku</t>
  </si>
  <si>
    <t>załącznik nr ….. do umowy</t>
  </si>
  <si>
    <t>Przedmiot zamówienia</t>
  </si>
  <si>
    <t>Ilość</t>
  </si>
  <si>
    <t>Lp.</t>
  </si>
  <si>
    <t>Informacje dotyczące dzierżawionego urządzenia</t>
  </si>
  <si>
    <t>Czynsz dzierżawny brutto za 1 miesiąc</t>
  </si>
  <si>
    <t>Czynsz dzierżawny brutto</t>
  </si>
  <si>
    <t>Nazwa urządzenia</t>
  </si>
  <si>
    <t>Typ</t>
  </si>
  <si>
    <t xml:space="preserve">Nr seryjny </t>
  </si>
  <si>
    <t>(można wypełnić przy zawieraniu umowy)</t>
  </si>
  <si>
    <t>Rok produkcji</t>
  </si>
  <si>
    <t>Akcesoria</t>
  </si>
  <si>
    <t>Wartość</t>
  </si>
  <si>
    <t>Moc oferowanego urządzenia w watach [W]</t>
  </si>
  <si>
    <t>Założony czas pracy urządzenia w godzinach [h]</t>
  </si>
  <si>
    <t>Przyjęty koszt 1 kWh [zł]</t>
  </si>
  <si>
    <t>Koszt zużycia energii elektrycznej</t>
  </si>
  <si>
    <t>Lp</t>
  </si>
  <si>
    <t>Nazwa oferowanego produktu</t>
  </si>
  <si>
    <t>Numer katalogowy (jeżli istnieje)</t>
  </si>
  <si>
    <t>Oferowana wielkość produktu*</t>
  </si>
  <si>
    <t>Cena brutto oferowanej ilości</t>
  </si>
  <si>
    <t>1</t>
  </si>
  <si>
    <t>2</t>
  </si>
  <si>
    <t>3</t>
  </si>
  <si>
    <t>4</t>
  </si>
  <si>
    <t>5</t>
  </si>
  <si>
    <t>6</t>
  </si>
  <si>
    <t>LP</t>
  </si>
  <si>
    <t>pozycja 1</t>
  </si>
  <si>
    <t>RAZEM:</t>
  </si>
  <si>
    <t>Oświadczamy, że oferowane produktu są dopuszczone do obrotu i używania na terenie Polski zgodnie z ustawą z dnia 20 maja 2010 roku o wyrobach medycznych oraz posiadają ważne certyfikaty CE IVD.  Jednocześnie oświadczamy, że na każdorazowe wezwanie Zamawiającego przedstawimy dokumenty dopuszczające do obrotu i używania na terenie Polski.</t>
  </si>
  <si>
    <t xml:space="preserve">Nr cześci </t>
  </si>
  <si>
    <t xml:space="preserve">Kwota brutto </t>
  </si>
  <si>
    <t xml:space="preserve">Część 1 </t>
  </si>
  <si>
    <t>Część 2</t>
  </si>
  <si>
    <t xml:space="preserve">2. </t>
  </si>
  <si>
    <t xml:space="preserve">4. </t>
  </si>
  <si>
    <t xml:space="preserve">ARKUSZ CENOWY </t>
  </si>
  <si>
    <t xml:space="preserve">Ilość sztuk 
urządzenia </t>
  </si>
  <si>
    <t>Ilość miesięcy</t>
  </si>
  <si>
    <t>Przedmiot dzierżawy</t>
  </si>
  <si>
    <t>* Przez oferowaną wielkość produktu należy rozumieć sposób konfekcjonowania produktu tj. ilość sztuk/oznaczeń stanowiących jedno opakowanie zbiorcze, będące przedmiotem wyceny.
** Przez oferowaną ilość należy rozumieć ilość opakowań stanowiących jedną całość, koniecznych do wykonania przedmiotu zamówienia. W przypadku, gdy iloraz ilości określonej przez Zamawiającego do ilości sztuk stanowiących jedno zaoferowane opakowanie nie jest liczbą całkowitą należy zaoferować ilość zaokrągloną do pełnych opakowań.
*** Przez cenę jednostkową brutto należy rozumieć cenę za opakowanie stanowiące jedną całość, mogące być przedmiotem dostawy.</t>
  </si>
  <si>
    <t>Oferowana ilość**</t>
  </si>
  <si>
    <t>Cena jednostkowa brutto***</t>
  </si>
  <si>
    <t>Koszt zużycia energii elektrycznej:</t>
  </si>
  <si>
    <t>RAZEM B:</t>
  </si>
  <si>
    <t>RAZEM A:</t>
  </si>
  <si>
    <t>Cena oferty brutto (A+B)</t>
  </si>
  <si>
    <t xml:space="preserve">(bez kosztów zużycia energii elektrycznej </t>
  </si>
  <si>
    <t xml:space="preserve">(dostawa odczynników i czynsz dzierżawny) </t>
  </si>
  <si>
    <t>Część zamówienia: ............................................................................................................................................................................
Nazwa (firma) podwykonawcy: ......................................................................................................................................................</t>
  </si>
  <si>
    <t>Oferujemy wykonanie przedmiotu zamówienia (w danej części) za cenę:</t>
  </si>
  <si>
    <r>
      <t xml:space="preserve">Oświadczam, że wybór niniejszej oferty będzie prowadził do powstania u Zamawiającego obowiązku podatkowego zgodnie z przepisami o podatku od towarów i usług w zakresie*: 
………………………………………………………………………………………………....................................................................
</t>
    </r>
    <r>
      <rPr>
        <i/>
        <sz val="8"/>
        <rFont val="Times New Roman"/>
        <family val="1"/>
        <charset val="238"/>
      </rPr>
      <t>*Należy podać informacje o których mowa w pkt. 10.9 SWZ. Jeżeli wykonawca nie poda powyższej informacji to Zamawiający przyjmie, że wybór oferty nie będzie prowadził do powstania u Zamawiającego obowiązku podatkowego zgodnie z przepisami o podatku od towarów i usług.</t>
    </r>
  </si>
  <si>
    <t>Oświadczamy, że zapoznaliśmy się z SWZ wraz z jej załącznikami i nie wnosimy do niej zastrzeżeń oraz, że zdobyliśmy konieczne informacje do przygotowania oferty.</t>
  </si>
  <si>
    <t>Oświadczamy, że jesteśmy związani niniejszą ofertą przez okres podany w SWZ.</t>
  </si>
  <si>
    <t>Oświadczamy, ze zapoznaliśmy się z treścią załączonego do SWZ wzoru umowy i w przypadku wyboru naszej oferty zawrzemy z zamawiającym  umowę sporządzoną na podstawie tego wzoru.</t>
  </si>
  <si>
    <t>Oświadczamy, że oferujemy realizację przedmiotu zamówienia zgodnie z zasadami określonymi w SWZ wraz z załącznikami.</t>
  </si>
  <si>
    <t>7.</t>
  </si>
  <si>
    <t>8.</t>
  </si>
  <si>
    <t>9.</t>
  </si>
  <si>
    <t>10.</t>
  </si>
  <si>
    <t>13.</t>
  </si>
  <si>
    <t>14.</t>
  </si>
  <si>
    <t>DFP.271.10.2021.KK</t>
  </si>
  <si>
    <t>Załącznik nr 1 do SWZ</t>
  </si>
  <si>
    <t>załącznik nr 1a do SWZ</t>
  </si>
  <si>
    <t>Część 1</t>
  </si>
  <si>
    <t>Liczba oznaczeń wraz z kontrolami na 36 miesięcy</t>
  </si>
  <si>
    <t>Zestawy CE IVD do wykrywania RNA: Influenza A/Influenza B/RSV (Respiratory Syncytial Virus)</t>
  </si>
  <si>
    <t>Zestawy CE IVD do wykrywania RNA Hepatitis C (HCV RNA) – metoda ilościowa</t>
  </si>
  <si>
    <t>Zestawy CE IVD do wykrywania RNA Hepatitis B (HBV DNA) – metoda ilościowa</t>
  </si>
  <si>
    <t>Zestawy CE IVD do wykrywanai RNA ludzkiego wirusa niedoboru odporności (HIV-1 RNA) – metoda ilościowa</t>
  </si>
  <si>
    <t>Zestawy CE IVD do wykrywania DNA genów karbapenemaz: KPC, NDM, OXA-48, VIM, IMP-1</t>
  </si>
  <si>
    <t xml:space="preserve">Zestawy CE IVD do wykrywania DNA Chlamydia trachomatis/Neisseria gonorrhoeae
</t>
  </si>
  <si>
    <t>Zestawy CE IVD do wykrywania DNA Trichomonas vaginalis</t>
  </si>
  <si>
    <t>Zestawy CE IVD do wykrywania DNA ludzkiego Papillomawirusa (HPV) typy wysokoonkogenne (HR HPV)</t>
  </si>
  <si>
    <t xml:space="preserve">Wymazówki wraz z płynnym podłożem do pobierania, transportu i przechowywania materiału z dróg oddechowych 
</t>
  </si>
  <si>
    <t>Wymazówki, szczoteczki oraz płynne podłoża cytologiczne do pobierania, transportu i przechowywania materiału ludzkiego z dróg moczowo-płciowych</t>
  </si>
  <si>
    <t>7</t>
  </si>
  <si>
    <t>8</t>
  </si>
  <si>
    <t>….</t>
  </si>
  <si>
    <t xml:space="preserve">Dostawa odczynników, materiałów zużywalnych oraz dzierżawa urządzeń dla Zakładu Mikrobiologii Szpitala Uniwersyteckiego w Krakowie </t>
  </si>
  <si>
    <t>Dzierżawa urządzenia</t>
  </si>
  <si>
    <t xml:space="preserve">Dzierżawa urządzenia w formie systemu zintegrowanego (moduł 8-kanałowy), do jednoczasowego przeprowadzenia etapów ekstrakcji DNA&amp;RNA/ amplifikacji/detekcji w technologii Real-time PCR oraz bezpośredniej identyfikacji patogenów z materiału klinicznego metodą PCR, </t>
  </si>
  <si>
    <t>Inne  materiały zużywalne do zestawów diagnostycznych oraz do oferowanego urządzenia (tylko w przypadku jeżeli są wymagane)</t>
  </si>
  <si>
    <t>Dzierżawa urządzeń</t>
  </si>
  <si>
    <t>Oświadczamy, że termin płatności wynosi do 60 dni.</t>
  </si>
  <si>
    <t>Zestawy  CE IVD do automatycznej  ekstrakcji DNA/RNA (jeśli wymagane)</t>
  </si>
  <si>
    <t>Zestawy CE IVD do ilosciowego ( i jakościowego) oznaczania RNA wirusa zapalenia wątroby typu C (HCV RNA) w materiale ludzkim.</t>
  </si>
  <si>
    <t xml:space="preserve">12 000 oznaczeń </t>
  </si>
  <si>
    <t>Zestawy CE IVD do ilościowego oznaczania DNA wirusa zapalenia wątroby typu B (HBV DNA) w ludzkim osoczu</t>
  </si>
  <si>
    <t>8100 oznaczeń</t>
  </si>
  <si>
    <t>Zestawy CE IVD do ilościowego oznaczania RNA ludzkiego wirusa niedoboru odporności (HIV-1 RNA) w materiale ludzkim</t>
  </si>
  <si>
    <t>2100 oznaczeń</t>
  </si>
  <si>
    <t>Zestawy CE IVD  do ilościowego oznaczania DNA ludzkiego Cytomegalowirusa (CMV DNA) w materiale ludzkim</t>
  </si>
  <si>
    <t xml:space="preserve">8100 oznaczeń </t>
  </si>
  <si>
    <t>Zestawy CE IVD do ilościowego oznaczania DNA wirusa Epstein barr ( EBV DNA) w materiale ludzkim</t>
  </si>
  <si>
    <t xml:space="preserve">6000 oznaczeń </t>
  </si>
  <si>
    <t>36300 oznaczeń</t>
  </si>
  <si>
    <t xml:space="preserve">Materiały zuzywalne posiadajace walidację z oferowanym analizatorem CE IVD o 2 funkcjavh: do automatycznej ekstrakcji DNA&amp;RNA i PCR w technologii Real time PCR </t>
  </si>
  <si>
    <t>40 000 sztuk</t>
  </si>
  <si>
    <t xml:space="preserve">Oświadczamy, że zamówienie będziemy wykonywać do czasu wyczerpania kwoty wynagrodzenia umownego, jednak nie dłużej niż przez: 36 miesięcy od daty zawarcia umowy.
</t>
  </si>
  <si>
    <t>Liczba oznaczeń wraz z kontrolami na  36 miesiący</t>
  </si>
  <si>
    <t xml:space="preserve">
Dzierżwa analizatora CE IVD o 2 funkacjach: do automatycznej ekstrakcji wirusowych kwasów nukleinowych DNA&amp;RNA i amplifikacji/detekcji w czasie rzeczywistym (Real time PCR)</t>
  </si>
  <si>
    <r>
      <t xml:space="preserve">Oświadczamy, że jesteśmy </t>
    </r>
    <r>
      <rPr>
        <sz val="11"/>
        <color rgb="FFFF0000"/>
        <rFont val="Times New Roman"/>
        <family val="1"/>
        <charset val="238"/>
      </rPr>
      <t xml:space="preserve"> (właściwe podkreślić)</t>
    </r>
    <r>
      <rPr>
        <sz val="11"/>
        <color rgb="FF000000"/>
        <rFont val="Times New Roman"/>
        <family val="1"/>
        <charset val="238"/>
      </rPr>
      <t>:
13.1. mikroprzedsiębiorstwem,
13.2. małym przedsiębiorstwem,
13.3. średnim przedsiębiorstwem,
13.4. jednoosobową działalnością gospodarczą,
13.5. osobą fizyczną nieprowadzącą działalności gospodarczej,
13.6. inny rodzaj (w tym duże przedsiębiorstwo)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</si>
</sst>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_-* #,##0.00\ _z_ł_-;\-* #,##0.00\ _z_ł_-;_-* \-??\ _z_ł_-;_-@_-"/>
    <numFmt numFmtId="165" formatCode="_-* #,##0.00&quot; zł&quot;_-;\-* #,##0.00&quot; zł&quot;_-;_-* \-??&quot; zł&quot;_-;_-@_-"/>
    <numFmt numFmtId="166" formatCode="&quot; &quot;#,##0.00,&quot;zł &quot;;&quot;-&quot;#,##0.00,&quot;zł &quot;;&quot; &quot;&quot;-&quot;#&quot; zł &quot;;&quot; &quot;@&quot; &quot;"/>
    <numFmt numFmtId="167" formatCode="_-* #,##0\ _z_ł_-;\-* #,##0\ _z_ł_-;_-* &quot;-&quot;??\ _z_ł_-;_-@_-"/>
  </numFmts>
  <fonts count="38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0"/>
      <name val="Arial"/>
      <family val="2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1"/>
      <color indexed="8"/>
      <name val="Czcionka tekstu podstawowego"/>
      <family val="2"/>
      <charset val="238"/>
    </font>
    <font>
      <sz val="10"/>
      <name val="Arial CE"/>
      <family val="2"/>
      <charset val="238"/>
    </font>
    <font>
      <sz val="10"/>
      <name val="Arial"/>
      <family val="2"/>
    </font>
    <font>
      <sz val="12"/>
      <name val="Arial"/>
      <family val="2"/>
      <charset val="238"/>
    </font>
    <font>
      <sz val="10"/>
      <name val="Tahoma"/>
      <family val="2"/>
      <charset val="238"/>
    </font>
    <font>
      <u/>
      <sz val="10"/>
      <color indexed="12"/>
      <name val="Arial CE"/>
      <family val="2"/>
      <charset val="238"/>
    </font>
    <font>
      <sz val="11"/>
      <name val="Book Antiqua"/>
      <family val="1"/>
      <charset val="238"/>
    </font>
    <font>
      <i/>
      <sz val="11"/>
      <name val="Times New Roman"/>
      <family val="1"/>
      <charset val="238"/>
    </font>
    <font>
      <sz val="11"/>
      <color rgb="FF000000"/>
      <name val="Calibri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1"/>
      <color rgb="FF9C6500"/>
      <name val="Czcionka tekstu podstawowego"/>
      <family val="2"/>
      <charset val="238"/>
    </font>
    <font>
      <sz val="11"/>
      <color theme="1"/>
      <name val="Calibri"/>
      <family val="2"/>
      <scheme val="minor"/>
    </font>
    <font>
      <sz val="11"/>
      <color theme="1"/>
      <name val="Czcionka tekstu podstawowego"/>
      <family val="2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sz val="10"/>
      <color theme="1"/>
      <name val="Arial CE"/>
      <charset val="238"/>
    </font>
    <font>
      <sz val="11"/>
      <color theme="1"/>
      <name val="Calibri"/>
      <family val="2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4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i/>
      <sz val="9"/>
      <name val="Times New Roman"/>
      <family val="1"/>
      <charset val="238"/>
    </font>
    <font>
      <i/>
      <sz val="8"/>
      <name val="Times New Roman"/>
      <family val="1"/>
      <charset val="238"/>
    </font>
    <font>
      <i/>
      <sz val="9"/>
      <name val="Garamond"/>
      <family val="1"/>
      <charset val="238"/>
    </font>
    <font>
      <sz val="11"/>
      <color rgb="FF000000"/>
      <name val="Times New Roman"/>
      <family val="1"/>
      <charset val="238"/>
    </font>
    <font>
      <i/>
      <sz val="8"/>
      <color theme="1"/>
      <name val="Times New Roman"/>
      <family val="1"/>
      <charset val="238"/>
    </font>
    <font>
      <strike/>
      <sz val="11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24997711111789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/>
      <right style="thin">
        <color theme="2"/>
      </right>
      <top style="thin">
        <color theme="2"/>
      </top>
      <bottom/>
      <diagonal/>
    </border>
    <border>
      <left/>
      <right style="thin">
        <color theme="2"/>
      </right>
      <top/>
      <bottom/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theme="2"/>
      </top>
      <bottom/>
      <diagonal/>
    </border>
    <border>
      <left/>
      <right/>
      <top style="thin">
        <color theme="2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116">
    <xf numFmtId="0" fontId="0" fillId="0" borderId="0"/>
    <xf numFmtId="0" fontId="2" fillId="0" borderId="0"/>
    <xf numFmtId="165" fontId="9" fillId="0" borderId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16" fillId="0" borderId="0" applyBorder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164" fontId="9" fillId="0" borderId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/>
    <xf numFmtId="164" fontId="9" fillId="0" borderId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164" fontId="9" fillId="0" borderId="0" applyFill="0" applyBorder="0" applyAlignment="0" applyProtection="0"/>
    <xf numFmtId="43" fontId="1" fillId="0" borderId="0" applyFont="0" applyFill="0" applyBorder="0" applyAlignment="0" applyProtection="0"/>
    <xf numFmtId="0" fontId="8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/>
    <xf numFmtId="0" fontId="18" fillId="2" borderId="0" applyNumberFormat="0" applyBorder="0" applyAlignment="0" applyProtection="0"/>
    <xf numFmtId="0" fontId="9" fillId="0" borderId="0"/>
    <xf numFmtId="0" fontId="4" fillId="0" borderId="0"/>
    <xf numFmtId="0" fontId="10" fillId="0" borderId="0"/>
    <xf numFmtId="0" fontId="1" fillId="0" borderId="0"/>
    <xf numFmtId="0" fontId="12" fillId="0" borderId="0"/>
    <xf numFmtId="0" fontId="9" fillId="0" borderId="0"/>
    <xf numFmtId="0" fontId="9" fillId="0" borderId="0"/>
    <xf numFmtId="0" fontId="2" fillId="0" borderId="0">
      <alignment vertical="top"/>
    </xf>
    <xf numFmtId="0" fontId="1" fillId="0" borderId="0"/>
    <xf numFmtId="0" fontId="4" fillId="0" borderId="0"/>
    <xf numFmtId="0" fontId="9" fillId="0" borderId="0"/>
    <xf numFmtId="0" fontId="19" fillId="0" borderId="0"/>
    <xf numFmtId="0" fontId="9" fillId="0" borderId="0"/>
    <xf numFmtId="0" fontId="1" fillId="0" borderId="0"/>
    <xf numFmtId="0" fontId="2" fillId="0" borderId="0"/>
    <xf numFmtId="0" fontId="14" fillId="0" borderId="0"/>
    <xf numFmtId="0" fontId="1" fillId="0" borderId="0"/>
    <xf numFmtId="0" fontId="4" fillId="0" borderId="0"/>
    <xf numFmtId="0" fontId="9" fillId="0" borderId="0"/>
    <xf numFmtId="0" fontId="2" fillId="0" borderId="0"/>
    <xf numFmtId="0" fontId="16" fillId="0" borderId="0"/>
    <xf numFmtId="0" fontId="2" fillId="0" borderId="0"/>
    <xf numFmtId="0" fontId="4" fillId="0" borderId="0"/>
    <xf numFmtId="0" fontId="9" fillId="0" borderId="0"/>
    <xf numFmtId="0" fontId="4" fillId="0" borderId="0"/>
    <xf numFmtId="0" fontId="20" fillId="0" borderId="0"/>
    <xf numFmtId="0" fontId="4" fillId="0" borderId="0"/>
    <xf numFmtId="0" fontId="19" fillId="0" borderId="0"/>
    <xf numFmtId="0" fontId="4" fillId="0" borderId="0"/>
    <xf numFmtId="0" fontId="9" fillId="0" borderId="0"/>
    <xf numFmtId="0" fontId="7" fillId="0" borderId="0"/>
    <xf numFmtId="0" fontId="20" fillId="0" borderId="0"/>
    <xf numFmtId="0" fontId="1" fillId="0" borderId="0"/>
    <xf numFmtId="0" fontId="1" fillId="0" borderId="0"/>
    <xf numFmtId="0" fontId="9" fillId="0" borderId="0"/>
    <xf numFmtId="0" fontId="4" fillId="0" borderId="0"/>
    <xf numFmtId="0" fontId="4" fillId="0" borderId="0"/>
    <xf numFmtId="0" fontId="2" fillId="0" borderId="0"/>
    <xf numFmtId="0" fontId="9" fillId="0" borderId="0"/>
    <xf numFmtId="0" fontId="9" fillId="0" borderId="0"/>
    <xf numFmtId="9" fontId="9" fillId="0" borderId="0" applyFill="0" applyBorder="0" applyAlignment="0" applyProtection="0"/>
    <xf numFmtId="9" fontId="2" fillId="0" borderId="0" applyFont="0" applyFill="0" applyBorder="0" applyAlignment="0" applyProtection="0"/>
    <xf numFmtId="9" fontId="9" fillId="0" borderId="0" applyFill="0" applyBorder="0" applyAlignment="0" applyProtection="0"/>
    <xf numFmtId="0" fontId="11" fillId="0" borderId="0"/>
    <xf numFmtId="166" fontId="7" fillId="0" borderId="0"/>
    <xf numFmtId="44" fontId="2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7" fillId="0" borderId="0" applyFont="0" applyFill="0" applyBorder="0" applyAlignment="0" applyProtection="0"/>
    <xf numFmtId="165" fontId="9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5" fontId="9" fillId="0" borderId="0" applyFill="0" applyBorder="0" applyAlignment="0" applyProtection="0"/>
    <xf numFmtId="165" fontId="4" fillId="0" borderId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</cellStyleXfs>
  <cellXfs count="207">
    <xf numFmtId="0" fontId="0" fillId="0" borderId="0" xfId="0"/>
    <xf numFmtId="0" fontId="5" fillId="0" borderId="1" xfId="42" applyFont="1" applyFill="1" applyBorder="1" applyAlignment="1" applyProtection="1">
      <alignment horizontal="left" vertical="top"/>
      <protection locked="0"/>
    </xf>
    <xf numFmtId="0" fontId="2" fillId="0" borderId="0" xfId="42"/>
    <xf numFmtId="0" fontId="5" fillId="0" borderId="0" xfId="42" applyFont="1" applyFill="1" applyAlignment="1" applyProtection="1">
      <alignment horizontal="left" vertical="top" wrapText="1"/>
      <protection locked="0"/>
    </xf>
    <xf numFmtId="0" fontId="6" fillId="0" borderId="0" xfId="42" applyFont="1" applyFill="1" applyBorder="1" applyAlignment="1" applyProtection="1">
      <alignment horizontal="left" vertical="top" wrapText="1"/>
      <protection locked="0"/>
    </xf>
    <xf numFmtId="3" fontId="5" fillId="0" borderId="0" xfId="42" applyNumberFormat="1" applyFont="1" applyFill="1" applyBorder="1" applyAlignment="1" applyProtection="1">
      <alignment horizontal="right" vertical="top" wrapText="1"/>
      <protection locked="0"/>
    </xf>
    <xf numFmtId="0" fontId="5" fillId="0" borderId="0" xfId="42" applyFont="1" applyFill="1" applyBorder="1" applyAlignment="1" applyProtection="1">
      <alignment horizontal="left" vertical="top" wrapText="1"/>
      <protection locked="0"/>
    </xf>
    <xf numFmtId="0" fontId="6" fillId="0" borderId="0" xfId="42" applyFont="1" applyFill="1" applyBorder="1" applyAlignment="1" applyProtection="1">
      <alignment horizontal="center" vertical="top"/>
      <protection locked="0"/>
    </xf>
    <xf numFmtId="0" fontId="5" fillId="0" borderId="0" xfId="42" applyFont="1" applyFill="1" applyBorder="1" applyAlignment="1" applyProtection="1">
      <alignment horizontal="justify" vertical="top" wrapText="1"/>
      <protection locked="0"/>
    </xf>
    <xf numFmtId="0" fontId="5" fillId="0" borderId="1" xfId="42" applyFont="1" applyFill="1" applyBorder="1" applyAlignment="1" applyProtection="1">
      <alignment horizontal="left" vertical="top" wrapText="1"/>
      <protection locked="0"/>
    </xf>
    <xf numFmtId="3" fontId="6" fillId="0" borderId="0" xfId="42" applyNumberFormat="1" applyFont="1" applyFill="1" applyBorder="1" applyAlignment="1" applyProtection="1">
      <alignment horizontal="left" vertical="top" wrapText="1"/>
      <protection locked="0"/>
    </xf>
    <xf numFmtId="3" fontId="5" fillId="0" borderId="0" xfId="42" applyNumberFormat="1" applyFont="1" applyFill="1" applyAlignment="1" applyProtection="1">
      <alignment horizontal="left" vertical="top" wrapText="1"/>
      <protection locked="0"/>
    </xf>
    <xf numFmtId="44" fontId="5" fillId="0" borderId="0" xfId="42" applyNumberFormat="1" applyFont="1" applyFill="1" applyBorder="1" applyAlignment="1" applyProtection="1">
      <alignment horizontal="right" vertical="top" wrapText="1"/>
      <protection locked="0"/>
    </xf>
    <xf numFmtId="0" fontId="5" fillId="0" borderId="0" xfId="42" applyFont="1" applyFill="1" applyAlignment="1" applyProtection="1">
      <alignment horizontal="justify" vertical="top" wrapText="1"/>
      <protection locked="0"/>
    </xf>
    <xf numFmtId="49" fontId="5" fillId="0" borderId="0" xfId="42" applyNumberFormat="1" applyFont="1" applyFill="1" applyBorder="1" applyAlignment="1" applyProtection="1">
      <alignment horizontal="left" vertical="top" wrapText="1"/>
      <protection locked="0"/>
    </xf>
    <xf numFmtId="49" fontId="5" fillId="0" borderId="2" xfId="42" applyNumberFormat="1" applyFont="1" applyFill="1" applyBorder="1" applyAlignment="1" applyProtection="1">
      <alignment horizontal="left" vertical="top" wrapText="1"/>
      <protection locked="0"/>
    </xf>
    <xf numFmtId="49" fontId="5" fillId="0" borderId="0" xfId="42" applyNumberFormat="1" applyFont="1" applyFill="1" applyAlignment="1" applyProtection="1">
      <alignment horizontal="left" vertical="top" wrapText="1"/>
      <protection locked="0"/>
    </xf>
    <xf numFmtId="49" fontId="5" fillId="0" borderId="1" xfId="42" applyNumberFormat="1" applyFont="1" applyFill="1" applyBorder="1" applyAlignment="1" applyProtection="1">
      <alignment horizontal="left" vertical="top" wrapText="1"/>
      <protection locked="0"/>
    </xf>
    <xf numFmtId="3" fontId="5" fillId="0" borderId="1" xfId="42" applyNumberFormat="1" applyFont="1" applyFill="1" applyBorder="1" applyAlignment="1" applyProtection="1">
      <alignment horizontal="right" vertical="top" wrapText="1"/>
      <protection locked="0"/>
    </xf>
    <xf numFmtId="0" fontId="6" fillId="0" borderId="0" xfId="42" applyFont="1" applyFill="1" applyAlignment="1" applyProtection="1">
      <alignment horizontal="left" vertical="center" wrapText="1"/>
      <protection locked="0"/>
    </xf>
    <xf numFmtId="0" fontId="2" fillId="0" borderId="0" xfId="42"/>
    <xf numFmtId="0" fontId="5" fillId="0" borderId="0" xfId="42" applyFont="1" applyFill="1" applyAlignment="1" applyProtection="1">
      <alignment horizontal="left" vertical="top"/>
      <protection locked="0"/>
    </xf>
    <xf numFmtId="0" fontId="21" fillId="0" borderId="0" xfId="42" applyFont="1" applyFill="1" applyAlignment="1" applyProtection="1">
      <alignment horizontal="left" vertical="top" wrapText="1"/>
      <protection locked="0"/>
    </xf>
    <xf numFmtId="0" fontId="21" fillId="0" borderId="0" xfId="42" applyFont="1" applyFill="1" applyAlignment="1" applyProtection="1">
      <alignment vertical="top" wrapText="1"/>
      <protection locked="0"/>
    </xf>
    <xf numFmtId="0" fontId="22" fillId="0" borderId="0" xfId="42" applyFont="1" applyFill="1" applyBorder="1" applyAlignment="1" applyProtection="1">
      <alignment horizontal="left" vertical="top" wrapText="1"/>
      <protection locked="0"/>
    </xf>
    <xf numFmtId="0" fontId="21" fillId="0" borderId="0" xfId="42" applyFont="1" applyFill="1" applyBorder="1" applyAlignment="1" applyProtection="1">
      <alignment horizontal="left" vertical="top" wrapText="1"/>
      <protection locked="0"/>
    </xf>
    <xf numFmtId="44" fontId="21" fillId="0" borderId="0" xfId="42" applyNumberFormat="1" applyFont="1" applyFill="1" applyBorder="1" applyAlignment="1" applyProtection="1">
      <alignment horizontal="right" vertical="top" wrapText="1"/>
      <protection locked="0"/>
    </xf>
    <xf numFmtId="0" fontId="22" fillId="3" borderId="1" xfId="42" applyFont="1" applyFill="1" applyBorder="1" applyAlignment="1">
      <alignment horizontal="center" vertical="center"/>
    </xf>
    <xf numFmtId="0" fontId="21" fillId="3" borderId="4" xfId="42" applyFont="1" applyFill="1" applyBorder="1" applyAlignment="1">
      <alignment horizontal="left" vertical="top" wrapText="1"/>
    </xf>
    <xf numFmtId="44" fontId="21" fillId="0" borderId="1" xfId="42" applyNumberFormat="1" applyFont="1" applyFill="1" applyBorder="1" applyAlignment="1" applyProtection="1">
      <alignment horizontal="left" vertical="top" wrapText="1"/>
      <protection locked="0"/>
    </xf>
    <xf numFmtId="0" fontId="21" fillId="3" borderId="1" xfId="42" applyFont="1" applyFill="1" applyBorder="1" applyAlignment="1" applyProtection="1">
      <alignment horizontal="center" vertical="center" wrapText="1"/>
      <protection locked="0"/>
    </xf>
    <xf numFmtId="0" fontId="5" fillId="0" borderId="0" xfId="42" applyFont="1" applyFill="1" applyAlignment="1" applyProtection="1">
      <alignment horizontal="right" vertical="center" wrapText="1"/>
      <protection locked="0"/>
    </xf>
    <xf numFmtId="1" fontId="5" fillId="0" borderId="0" xfId="42" applyNumberFormat="1" applyFont="1" applyFill="1" applyBorder="1" applyAlignment="1" applyProtection="1">
      <alignment horizontal="center" vertical="top" wrapText="1"/>
      <protection locked="0"/>
    </xf>
    <xf numFmtId="44" fontId="21" fillId="0" borderId="0" xfId="42" applyNumberFormat="1" applyFont="1" applyFill="1" applyBorder="1" applyAlignment="1" applyProtection="1">
      <alignment horizontal="left" vertical="top" wrapText="1"/>
      <protection locked="0"/>
    </xf>
    <xf numFmtId="0" fontId="21" fillId="0" borderId="0" xfId="42" applyFont="1" applyFill="1" applyBorder="1" applyAlignment="1" applyProtection="1">
      <alignment horizontal="center" vertical="center" wrapText="1"/>
      <protection locked="0"/>
    </xf>
    <xf numFmtId="0" fontId="22" fillId="0" borderId="0" xfId="42" applyFont="1" applyFill="1" applyBorder="1" applyAlignment="1" applyProtection="1">
      <alignment horizontal="right" vertical="center" wrapText="1"/>
      <protection locked="0"/>
    </xf>
    <xf numFmtId="0" fontId="5" fillId="0" borderId="0" xfId="42" applyFont="1" applyFill="1" applyBorder="1" applyAlignment="1" applyProtection="1">
      <alignment horizontal="left" vertical="top" wrapText="1"/>
      <protection locked="0"/>
    </xf>
    <xf numFmtId="0" fontId="6" fillId="0" borderId="0" xfId="42" applyFont="1" applyFill="1" applyAlignment="1" applyProtection="1">
      <alignment horizontal="left" vertical="top" wrapText="1"/>
      <protection locked="0"/>
    </xf>
    <xf numFmtId="0" fontId="22" fillId="3" borderId="1" xfId="42" applyFont="1" applyFill="1" applyBorder="1" applyAlignment="1">
      <alignment horizontal="center" vertical="center" wrapText="1"/>
    </xf>
    <xf numFmtId="44" fontId="21" fillId="0" borderId="1" xfId="42" applyNumberFormat="1" applyFont="1" applyFill="1" applyBorder="1" applyAlignment="1">
      <alignment horizontal="left" vertical="top" wrapText="1"/>
    </xf>
    <xf numFmtId="0" fontId="6" fillId="0" borderId="0" xfId="42" applyFont="1" applyFill="1" applyAlignment="1" applyProtection="1">
      <alignment horizontal="left" vertical="top" wrapText="1"/>
      <protection locked="0"/>
    </xf>
    <xf numFmtId="0" fontId="2" fillId="0" borderId="0" xfId="42" applyAlignment="1">
      <alignment horizontal="left"/>
    </xf>
    <xf numFmtId="0" fontId="21" fillId="0" borderId="0" xfId="0" applyFont="1"/>
    <xf numFmtId="0" fontId="5" fillId="0" borderId="0" xfId="42" applyFont="1" applyFill="1" applyBorder="1" applyAlignment="1">
      <alignment horizontal="center" vertical="center" wrapText="1"/>
    </xf>
    <xf numFmtId="44" fontId="5" fillId="0" borderId="0" xfId="78" applyFont="1" applyFill="1" applyBorder="1" applyAlignment="1" applyProtection="1">
      <alignment horizontal="center" vertical="center" wrapText="1"/>
      <protection locked="0"/>
    </xf>
    <xf numFmtId="0" fontId="5" fillId="0" borderId="0" xfId="42" applyFont="1" applyFill="1" applyAlignment="1">
      <alignment horizontal="left" vertical="top" wrapText="1"/>
    </xf>
    <xf numFmtId="0" fontId="5" fillId="0" borderId="0" xfId="42" applyFont="1" applyAlignment="1">
      <alignment horizontal="left" vertical="top" wrapText="1"/>
    </xf>
    <xf numFmtId="0" fontId="5" fillId="0" borderId="0" xfId="42" applyFont="1" applyAlignment="1">
      <alignment horizontal="left" vertical="center" wrapText="1"/>
    </xf>
    <xf numFmtId="0" fontId="5" fillId="0" borderId="0" xfId="42" applyFont="1" applyFill="1" applyBorder="1" applyAlignment="1">
      <alignment horizontal="left" vertical="top" wrapText="1"/>
    </xf>
    <xf numFmtId="0" fontId="22" fillId="3" borderId="1" xfId="42" applyFont="1" applyFill="1" applyBorder="1" applyAlignment="1" applyProtection="1">
      <alignment horizontal="center" vertical="center" wrapText="1"/>
      <protection locked="0"/>
    </xf>
    <xf numFmtId="49" fontId="21" fillId="0" borderId="1" xfId="42" applyNumberFormat="1" applyFont="1" applyFill="1" applyBorder="1" applyAlignment="1" applyProtection="1">
      <alignment horizontal="left" vertical="top" wrapText="1"/>
      <protection locked="0"/>
    </xf>
    <xf numFmtId="49" fontId="5" fillId="4" borderId="0" xfId="42" applyNumberFormat="1" applyFont="1" applyFill="1" applyBorder="1" applyAlignment="1" applyProtection="1">
      <alignment vertical="center" wrapText="1"/>
    </xf>
    <xf numFmtId="49" fontId="21" fillId="0" borderId="0" xfId="42" applyNumberFormat="1" applyFont="1" applyFill="1" applyBorder="1" applyAlignment="1" applyProtection="1">
      <alignment vertical="center" wrapText="1"/>
    </xf>
    <xf numFmtId="49" fontId="21" fillId="0" borderId="0" xfId="42" applyNumberFormat="1" applyFont="1" applyFill="1" applyBorder="1" applyAlignment="1" applyProtection="1">
      <alignment horizontal="left" vertical="top" wrapText="1"/>
      <protection locked="0"/>
    </xf>
    <xf numFmtId="44" fontId="22" fillId="0" borderId="0" xfId="42" applyNumberFormat="1" applyFont="1" applyFill="1" applyBorder="1" applyAlignment="1" applyProtection="1">
      <alignment horizontal="right" vertical="top" wrapText="1" shrinkToFit="1"/>
      <protection locked="0"/>
    </xf>
    <xf numFmtId="3" fontId="21" fillId="0" borderId="0" xfId="42" applyNumberFormat="1" applyFont="1" applyFill="1" applyBorder="1" applyAlignment="1" applyProtection="1">
      <alignment horizontal="center" vertical="center" wrapText="1"/>
    </xf>
    <xf numFmtId="44" fontId="21" fillId="0" borderId="0" xfId="42" applyNumberFormat="1" applyFont="1" applyFill="1" applyBorder="1" applyAlignment="1">
      <alignment horizontal="left" vertical="top" wrapText="1"/>
    </xf>
    <xf numFmtId="0" fontId="5" fillId="0" borderId="0" xfId="42" applyFont="1" applyBorder="1" applyAlignment="1">
      <alignment horizontal="left" vertical="top" wrapText="1"/>
    </xf>
    <xf numFmtId="0" fontId="21" fillId="0" borderId="13" xfId="0" applyFont="1" applyBorder="1"/>
    <xf numFmtId="0" fontId="21" fillId="0" borderId="8" xfId="0" applyFont="1" applyBorder="1"/>
    <xf numFmtId="0" fontId="21" fillId="0" borderId="9" xfId="0" applyFont="1" applyBorder="1"/>
    <xf numFmtId="0" fontId="21" fillId="0" borderId="11" xfId="0" applyFont="1" applyBorder="1"/>
    <xf numFmtId="0" fontId="21" fillId="0" borderId="10" xfId="0" applyFont="1" applyBorder="1"/>
    <xf numFmtId="0" fontId="5" fillId="0" borderId="0" xfId="42" applyFont="1"/>
    <xf numFmtId="0" fontId="5" fillId="0" borderId="8" xfId="42" applyFont="1" applyBorder="1"/>
    <xf numFmtId="0" fontId="5" fillId="0" borderId="0" xfId="42" applyFont="1" applyBorder="1"/>
    <xf numFmtId="0" fontId="5" fillId="0" borderId="12" xfId="42" applyFont="1" applyBorder="1"/>
    <xf numFmtId="3" fontId="21" fillId="0" borderId="1" xfId="42" applyNumberFormat="1" applyFont="1" applyFill="1" applyBorder="1" applyAlignment="1" applyProtection="1">
      <alignment vertical="center" wrapText="1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23" fillId="0" borderId="0" xfId="0" applyFont="1" applyFill="1" applyBorder="1" applyAlignment="1">
      <alignment horizontal="left" vertical="center"/>
    </xf>
    <xf numFmtId="0" fontId="21" fillId="0" borderId="0" xfId="0" applyFont="1" applyFill="1" applyBorder="1" applyAlignment="1">
      <alignment horizontal="left"/>
    </xf>
    <xf numFmtId="0" fontId="21" fillId="0" borderId="0" xfId="42" applyFont="1" applyFill="1" applyBorder="1" applyAlignment="1">
      <alignment horizontal="left" vertical="top" wrapText="1"/>
    </xf>
    <xf numFmtId="0" fontId="21" fillId="0" borderId="0" xfId="42" applyFont="1" applyFill="1" applyBorder="1" applyAlignment="1">
      <alignment vertical="top"/>
    </xf>
    <xf numFmtId="0" fontId="21" fillId="0" borderId="0" xfId="42" applyFont="1" applyFill="1" applyBorder="1" applyAlignment="1">
      <alignment horizontal="center" vertical="top" wrapText="1"/>
    </xf>
    <xf numFmtId="0" fontId="6" fillId="3" borderId="3" xfId="42" applyFont="1" applyFill="1" applyBorder="1" applyAlignment="1" applyProtection="1">
      <alignment horizontal="center" vertical="center" wrapText="1"/>
      <protection locked="0"/>
    </xf>
    <xf numFmtId="0" fontId="5" fillId="0" borderId="13" xfId="42" applyFont="1" applyBorder="1"/>
    <xf numFmtId="0" fontId="25" fillId="0" borderId="0" xfId="42" applyFont="1"/>
    <xf numFmtId="0" fontId="26" fillId="0" borderId="0" xfId="0" applyFont="1"/>
    <xf numFmtId="0" fontId="21" fillId="3" borderId="1" xfId="42" applyFont="1" applyFill="1" applyBorder="1" applyAlignment="1" applyProtection="1">
      <alignment horizontal="center" vertical="center" wrapText="1"/>
      <protection locked="0"/>
    </xf>
    <xf numFmtId="1" fontId="22" fillId="3" borderId="3" xfId="42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42" applyFont="1" applyFill="1" applyBorder="1" applyAlignment="1" applyProtection="1">
      <alignment horizontal="left" vertical="top" wrapText="1"/>
      <protection locked="0"/>
    </xf>
    <xf numFmtId="0" fontId="5" fillId="0" borderId="0" xfId="42" applyFont="1" applyFill="1" applyBorder="1" applyAlignment="1" applyProtection="1">
      <alignment horizontal="left" vertical="top" wrapText="1"/>
      <protection locked="0"/>
    </xf>
    <xf numFmtId="1" fontId="5" fillId="0" borderId="1" xfId="42" applyNumberFormat="1" applyFont="1" applyFill="1" applyBorder="1" applyAlignment="1" applyProtection="1">
      <alignment horizontal="center" vertical="top" wrapText="1"/>
      <protection locked="0"/>
    </xf>
    <xf numFmtId="0" fontId="6" fillId="3" borderId="3" xfId="42" applyFont="1" applyFill="1" applyBorder="1" applyAlignment="1" applyProtection="1">
      <alignment horizontal="center" vertical="center" wrapText="1"/>
      <protection locked="0"/>
    </xf>
    <xf numFmtId="49" fontId="21" fillId="0" borderId="2" xfId="42" applyNumberFormat="1" applyFont="1" applyFill="1" applyBorder="1" applyAlignment="1" applyProtection="1">
      <alignment horizontal="center" vertical="center" wrapText="1"/>
    </xf>
    <xf numFmtId="3" fontId="21" fillId="0" borderId="14" xfId="42" applyNumberFormat="1" applyFont="1" applyFill="1" applyBorder="1" applyAlignment="1" applyProtection="1">
      <alignment horizontal="center" vertical="center" wrapText="1"/>
    </xf>
    <xf numFmtId="44" fontId="21" fillId="0" borderId="1" xfId="42" applyNumberFormat="1" applyFont="1" applyFill="1" applyBorder="1" applyAlignment="1">
      <alignment horizontal="left" vertical="top" wrapText="1"/>
    </xf>
    <xf numFmtId="0" fontId="5" fillId="0" borderId="0" xfId="42" applyFont="1" applyFill="1" applyAlignment="1" applyProtection="1">
      <alignment horizontal="right" vertical="top"/>
      <protection locked="0"/>
    </xf>
    <xf numFmtId="0" fontId="22" fillId="3" borderId="4" xfId="42" applyFont="1" applyFill="1" applyBorder="1" applyAlignment="1">
      <alignment horizontal="center" vertical="center" wrapText="1"/>
    </xf>
    <xf numFmtId="0" fontId="22" fillId="3" borderId="1" xfId="42" applyFont="1" applyFill="1" applyBorder="1" applyAlignment="1">
      <alignment horizontal="center" vertical="center" wrapText="1"/>
    </xf>
    <xf numFmtId="0" fontId="5" fillId="3" borderId="1" xfId="42" applyFont="1" applyFill="1" applyBorder="1" applyAlignment="1" applyProtection="1">
      <alignment horizontal="left" vertical="top" wrapText="1"/>
      <protection locked="0"/>
    </xf>
    <xf numFmtId="0" fontId="2" fillId="0" borderId="0" xfId="42" applyAlignment="1">
      <alignment horizontal="left" vertical="top"/>
    </xf>
    <xf numFmtId="0" fontId="28" fillId="0" borderId="1" xfId="42" applyFont="1" applyFill="1" applyBorder="1" applyAlignment="1">
      <alignment horizontal="center" vertical="center"/>
    </xf>
    <xf numFmtId="0" fontId="27" fillId="0" borderId="1" xfId="42" applyFont="1" applyFill="1" applyBorder="1" applyAlignment="1">
      <alignment horizontal="center"/>
    </xf>
    <xf numFmtId="49" fontId="6" fillId="3" borderId="1" xfId="42" applyNumberFormat="1" applyFont="1" applyFill="1" applyBorder="1" applyAlignment="1" applyProtection="1">
      <alignment horizontal="left" vertical="top" wrapText="1"/>
      <protection locked="0"/>
    </xf>
    <xf numFmtId="49" fontId="5" fillId="3" borderId="2" xfId="42" applyNumberFormat="1" applyFont="1" applyFill="1" applyBorder="1" applyAlignment="1" applyProtection="1">
      <alignment horizontal="left" vertical="top" wrapText="1"/>
      <protection locked="0"/>
    </xf>
    <xf numFmtId="3" fontId="6" fillId="3" borderId="1" xfId="42" applyNumberFormat="1" applyFont="1" applyFill="1" applyBorder="1" applyAlignment="1" applyProtection="1">
      <alignment horizontal="right" vertical="top" wrapText="1"/>
      <protection locked="0"/>
    </xf>
    <xf numFmtId="3" fontId="5" fillId="0" borderId="15" xfId="42" applyNumberFormat="1" applyFont="1" applyFill="1" applyBorder="1" applyAlignment="1" applyProtection="1">
      <alignment horizontal="right" vertical="top" wrapText="1"/>
      <protection locked="0"/>
    </xf>
    <xf numFmtId="0" fontId="5" fillId="3" borderId="1" xfId="0" applyFont="1" applyFill="1" applyBorder="1" applyAlignment="1">
      <alignment horizontal="center" vertical="center"/>
    </xf>
    <xf numFmtId="0" fontId="21" fillId="0" borderId="0" xfId="0" applyNumberFormat="1" applyFont="1" applyFill="1" applyBorder="1" applyAlignment="1">
      <alignment horizontal="left" vertical="center"/>
    </xf>
    <xf numFmtId="44" fontId="22" fillId="3" borderId="1" xfId="42" applyNumberFormat="1" applyFont="1" applyFill="1" applyBorder="1" applyAlignment="1">
      <alignment horizontal="center" vertical="center" wrapText="1"/>
    </xf>
    <xf numFmtId="44" fontId="21" fillId="3" borderId="1" xfId="42" applyNumberFormat="1" applyFont="1" applyFill="1" applyBorder="1" applyAlignment="1">
      <alignment horizontal="center" vertical="center" wrapText="1"/>
    </xf>
    <xf numFmtId="49" fontId="21" fillId="0" borderId="1" xfId="42" applyNumberFormat="1" applyFont="1" applyFill="1" applyBorder="1" applyAlignment="1" applyProtection="1">
      <alignment horizontal="center" vertical="center" wrapText="1"/>
      <protection locked="0"/>
    </xf>
    <xf numFmtId="44" fontId="21" fillId="0" borderId="1" xfId="42" applyNumberFormat="1" applyFont="1" applyFill="1" applyBorder="1" applyAlignment="1" applyProtection="1">
      <alignment horizontal="center" vertical="center" wrapText="1" shrinkToFit="1"/>
      <protection locked="0"/>
    </xf>
    <xf numFmtId="0" fontId="6" fillId="3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0" borderId="0" xfId="42" applyFont="1" applyFill="1" applyBorder="1" applyAlignment="1" applyProtection="1">
      <alignment horizontal="center" vertical="center" wrapText="1"/>
      <protection locked="0"/>
    </xf>
    <xf numFmtId="0" fontId="6" fillId="0" borderId="0" xfId="42" applyFont="1" applyAlignment="1">
      <alignment horizontal="center"/>
    </xf>
    <xf numFmtId="0" fontId="6" fillId="0" borderId="0" xfId="42" applyFont="1" applyFill="1" applyBorder="1" applyAlignment="1">
      <alignment horizontal="left" vertical="top" wrapText="1"/>
    </xf>
    <xf numFmtId="44" fontId="22" fillId="0" borderId="0" xfId="42" applyNumberFormat="1" applyFont="1" applyFill="1" applyBorder="1" applyAlignment="1">
      <alignment horizontal="center" vertical="center" wrapText="1"/>
    </xf>
    <xf numFmtId="44" fontId="21" fillId="0" borderId="0" xfId="42" applyNumberFormat="1" applyFont="1" applyFill="1" applyBorder="1" applyAlignment="1">
      <alignment horizontal="center" vertical="center" wrapText="1"/>
    </xf>
    <xf numFmtId="0" fontId="22" fillId="6" borderId="1" xfId="42" applyFont="1" applyFill="1" applyBorder="1" applyAlignment="1">
      <alignment horizontal="center" vertical="center" wrapText="1"/>
    </xf>
    <xf numFmtId="44" fontId="21" fillId="6" borderId="1" xfId="42" applyNumberFormat="1" applyFont="1" applyFill="1" applyBorder="1" applyAlignment="1">
      <alignment horizontal="center" vertical="center" wrapText="1"/>
    </xf>
    <xf numFmtId="0" fontId="22" fillId="3" borderId="16" xfId="42" applyFont="1" applyFill="1" applyBorder="1" applyAlignment="1" applyProtection="1">
      <alignment horizontal="right" vertical="center" wrapText="1"/>
      <protection locked="0"/>
    </xf>
    <xf numFmtId="44" fontId="21" fillId="3" borderId="17" xfId="42" applyNumberFormat="1" applyFont="1" applyFill="1" applyBorder="1" applyAlignment="1" applyProtection="1">
      <alignment horizontal="left" vertical="top" wrapText="1"/>
      <protection locked="0"/>
    </xf>
    <xf numFmtId="0" fontId="5" fillId="3" borderId="1" xfId="42" applyFont="1" applyFill="1" applyBorder="1" applyAlignment="1">
      <alignment horizontal="right" vertical="center" wrapText="1"/>
    </xf>
    <xf numFmtId="0" fontId="23" fillId="3" borderId="2" xfId="0" applyFont="1" applyFill="1" applyBorder="1" applyAlignment="1">
      <alignment horizontal="left" vertical="top" wrapText="1"/>
    </xf>
    <xf numFmtId="167" fontId="22" fillId="3" borderId="1" xfId="9" applyNumberFormat="1" applyFont="1" applyFill="1" applyBorder="1" applyAlignment="1">
      <alignment horizontal="center" vertical="center" wrapText="1"/>
    </xf>
    <xf numFmtId="49" fontId="5" fillId="4" borderId="1" xfId="42" applyNumberFormat="1" applyFont="1" applyFill="1" applyBorder="1" applyAlignment="1" applyProtection="1">
      <alignment horizontal="center" vertical="center" wrapText="1"/>
    </xf>
    <xf numFmtId="44" fontId="27" fillId="3" borderId="1" xfId="42" applyNumberFormat="1" applyFont="1" applyFill="1" applyBorder="1" applyAlignment="1">
      <alignment horizontal="left"/>
    </xf>
    <xf numFmtId="44" fontId="34" fillId="0" borderId="0" xfId="42" applyNumberFormat="1" applyFont="1" applyFill="1" applyBorder="1" applyAlignment="1" applyProtection="1">
      <alignment horizontal="left" vertical="top" wrapText="1"/>
      <protection locked="0"/>
    </xf>
    <xf numFmtId="0" fontId="5" fillId="0" borderId="0" xfId="42" applyFont="1" applyFill="1" applyBorder="1" applyAlignment="1" applyProtection="1">
      <alignment horizontal="left" vertical="top" wrapText="1"/>
      <protection locked="0"/>
    </xf>
    <xf numFmtId="3" fontId="23" fillId="3" borderId="1" xfId="0" applyNumberFormat="1" applyFont="1" applyFill="1" applyBorder="1" applyAlignment="1">
      <alignment horizontal="center" vertical="center"/>
    </xf>
    <xf numFmtId="0" fontId="23" fillId="3" borderId="1" xfId="0" applyFont="1" applyFill="1" applyBorder="1" applyAlignment="1">
      <alignment horizontal="center" vertical="center"/>
    </xf>
    <xf numFmtId="3" fontId="21" fillId="3" borderId="1" xfId="42" applyNumberFormat="1" applyFont="1" applyFill="1" applyBorder="1" applyAlignment="1" applyProtection="1">
      <alignment horizontal="center" vertical="center" wrapText="1"/>
      <protection locked="0"/>
    </xf>
    <xf numFmtId="0" fontId="21" fillId="0" borderId="0" xfId="0" applyFont="1" applyFill="1"/>
    <xf numFmtId="0" fontId="5" fillId="3" borderId="1" xfId="42" applyFont="1" applyFill="1" applyBorder="1" applyAlignment="1">
      <alignment horizontal="right" vertical="top" wrapText="1"/>
    </xf>
    <xf numFmtId="0" fontId="5" fillId="3" borderId="2" xfId="0" applyFont="1" applyFill="1" applyBorder="1" applyAlignment="1">
      <alignment horizontal="left" vertical="top" wrapText="1"/>
    </xf>
    <xf numFmtId="44" fontId="21" fillId="0" borderId="1" xfId="42" applyNumberFormat="1" applyFont="1" applyFill="1" applyBorder="1" applyAlignment="1" applyProtection="1">
      <alignment horizontal="right" vertical="center" wrapText="1" shrinkToFit="1"/>
      <protection locked="0"/>
    </xf>
    <xf numFmtId="44" fontId="21" fillId="0" borderId="1" xfId="42" applyNumberFormat="1" applyFont="1" applyFill="1" applyBorder="1" applyAlignment="1">
      <alignment horizontal="right" vertical="top" wrapText="1"/>
    </xf>
    <xf numFmtId="44" fontId="21" fillId="3" borderId="1" xfId="42" applyNumberFormat="1" applyFont="1" applyFill="1" applyBorder="1" applyAlignment="1">
      <alignment horizontal="right" vertical="center" wrapText="1"/>
    </xf>
    <xf numFmtId="44" fontId="21" fillId="6" borderId="1" xfId="42" applyNumberFormat="1" applyFont="1" applyFill="1" applyBorder="1" applyAlignment="1">
      <alignment horizontal="right" vertical="center" wrapText="1"/>
    </xf>
    <xf numFmtId="44" fontId="21" fillId="4" borderId="1" xfId="42" applyNumberFormat="1" applyFont="1" applyFill="1" applyBorder="1" applyAlignment="1" applyProtection="1">
      <alignment horizontal="right" vertical="top" wrapText="1"/>
      <protection locked="0"/>
    </xf>
    <xf numFmtId="44" fontId="21" fillId="3" borderId="17" xfId="42" applyNumberFormat="1" applyFont="1" applyFill="1" applyBorder="1" applyAlignment="1" applyProtection="1">
      <alignment horizontal="right" vertical="top" wrapText="1"/>
      <protection locked="0"/>
    </xf>
    <xf numFmtId="44" fontId="22" fillId="3" borderId="1" xfId="42" applyNumberFormat="1" applyFont="1" applyFill="1" applyBorder="1" applyAlignment="1" applyProtection="1">
      <alignment horizontal="right" vertical="top" wrapText="1" shrinkToFit="1"/>
      <protection locked="0"/>
    </xf>
    <xf numFmtId="44" fontId="21" fillId="3" borderId="17" xfId="42" applyNumberFormat="1" applyFont="1" applyFill="1" applyBorder="1" applyAlignment="1">
      <alignment horizontal="right" vertical="top" wrapText="1"/>
    </xf>
    <xf numFmtId="44" fontId="21" fillId="3" borderId="17" xfId="42" applyNumberFormat="1" applyFont="1" applyFill="1" applyBorder="1" applyAlignment="1">
      <alignment horizontal="left" vertical="top" wrapText="1"/>
    </xf>
    <xf numFmtId="0" fontId="37" fillId="0" borderId="0" xfId="0" applyFont="1" applyFill="1" applyBorder="1" applyAlignment="1">
      <alignment horizontal="left" vertical="center"/>
    </xf>
    <xf numFmtId="0" fontId="6" fillId="0" borderId="1" xfId="42" applyFont="1" applyFill="1" applyBorder="1" applyAlignment="1" applyProtection="1">
      <alignment horizontal="center" vertical="center" wrapText="1"/>
      <protection locked="0"/>
    </xf>
    <xf numFmtId="1" fontId="22" fillId="3" borderId="1" xfId="42" applyNumberFormat="1" applyFont="1" applyFill="1" applyBorder="1" applyAlignment="1" applyProtection="1">
      <alignment horizontal="center" vertical="center" wrapText="1"/>
      <protection locked="0"/>
    </xf>
    <xf numFmtId="0" fontId="5" fillId="3" borderId="2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21" fillId="0" borderId="0" xfId="42" applyFont="1" applyFill="1" applyBorder="1" applyAlignment="1" applyProtection="1">
      <alignment horizontal="justify" vertical="top"/>
      <protection locked="0"/>
    </xf>
    <xf numFmtId="0" fontId="6" fillId="3" borderId="2" xfId="42" applyFont="1" applyFill="1" applyBorder="1" applyAlignment="1" applyProtection="1">
      <alignment horizontal="left" vertical="top" wrapText="1"/>
      <protection locked="0"/>
    </xf>
    <xf numFmtId="0" fontId="6" fillId="3" borderId="4" xfId="42" applyFont="1" applyFill="1" applyBorder="1" applyAlignment="1" applyProtection="1">
      <alignment horizontal="left" vertical="top" wrapText="1"/>
      <protection locked="0"/>
    </xf>
    <xf numFmtId="0" fontId="5" fillId="0" borderId="0" xfId="42" applyFont="1" applyFill="1" applyBorder="1" applyAlignment="1" applyProtection="1">
      <alignment horizontal="left" vertical="top" wrapText="1"/>
      <protection locked="0"/>
    </xf>
    <xf numFmtId="0" fontId="5" fillId="0" borderId="0" xfId="42" applyFont="1" applyFill="1" applyAlignment="1" applyProtection="1">
      <alignment horizontal="left" vertical="top" wrapText="1"/>
      <protection locked="0"/>
    </xf>
    <xf numFmtId="0" fontId="6" fillId="3" borderId="1" xfId="42" applyFont="1" applyFill="1" applyBorder="1" applyAlignment="1" applyProtection="1">
      <alignment horizontal="left" vertical="top" wrapText="1"/>
      <protection locked="0"/>
    </xf>
    <xf numFmtId="0" fontId="5" fillId="3" borderId="1" xfId="42" applyFont="1" applyFill="1" applyBorder="1" applyAlignment="1" applyProtection="1">
      <alignment horizontal="left" vertical="top" wrapText="1"/>
      <protection locked="0"/>
    </xf>
    <xf numFmtId="0" fontId="6" fillId="3" borderId="2" xfId="42" applyFont="1" applyFill="1" applyBorder="1" applyAlignment="1" applyProtection="1">
      <alignment horizontal="center" vertical="top" wrapText="1"/>
      <protection locked="0"/>
    </xf>
    <xf numFmtId="0" fontId="6" fillId="3" borderId="4" xfId="42" applyFont="1" applyFill="1" applyBorder="1" applyAlignment="1" applyProtection="1">
      <alignment horizontal="center" vertical="top" wrapText="1"/>
      <protection locked="0"/>
    </xf>
    <xf numFmtId="49" fontId="5" fillId="0" borderId="2" xfId="42" applyNumberFormat="1" applyFont="1" applyFill="1" applyBorder="1" applyAlignment="1" applyProtection="1">
      <alignment horizontal="left" vertical="top" wrapText="1"/>
      <protection locked="0"/>
    </xf>
    <xf numFmtId="49" fontId="5" fillId="0" borderId="5" xfId="42" applyNumberFormat="1" applyFont="1" applyFill="1" applyBorder="1" applyAlignment="1" applyProtection="1">
      <alignment horizontal="left" vertical="top" wrapText="1"/>
      <protection locked="0"/>
    </xf>
    <xf numFmtId="49" fontId="5" fillId="0" borderId="4" xfId="42" applyNumberFormat="1" applyFont="1" applyFill="1" applyBorder="1" applyAlignment="1" applyProtection="1">
      <alignment horizontal="left" vertical="top" wrapText="1"/>
      <protection locked="0"/>
    </xf>
    <xf numFmtId="0" fontId="32" fillId="0" borderId="0" xfId="42" applyFont="1" applyFill="1" applyBorder="1" applyAlignment="1" applyProtection="1">
      <alignment horizontal="justify" vertical="top" wrapText="1"/>
      <protection locked="0"/>
    </xf>
    <xf numFmtId="0" fontId="15" fillId="0" borderId="0" xfId="42" applyFont="1" applyFill="1" applyBorder="1" applyAlignment="1" applyProtection="1">
      <alignment horizontal="justify" vertical="top" wrapText="1"/>
      <protection locked="0"/>
    </xf>
    <xf numFmtId="0" fontId="5" fillId="0" borderId="0" xfId="42" applyFont="1" applyFill="1" applyBorder="1" applyAlignment="1" applyProtection="1">
      <alignment horizontal="justify" vertical="top" wrapText="1"/>
      <protection locked="0"/>
    </xf>
    <xf numFmtId="0" fontId="5" fillId="0" borderId="0" xfId="42" applyFont="1" applyFill="1" applyAlignment="1" applyProtection="1">
      <alignment horizontal="justify" vertical="top" wrapText="1"/>
      <protection locked="0"/>
    </xf>
    <xf numFmtId="0" fontId="5" fillId="0" borderId="0" xfId="42" applyFont="1" applyFill="1" applyBorder="1" applyAlignment="1" applyProtection="1">
      <alignment horizontal="justify" vertical="justify" wrapText="1"/>
      <protection locked="0"/>
    </xf>
    <xf numFmtId="0" fontId="5" fillId="0" borderId="0" xfId="42" applyFont="1" applyFill="1" applyAlignment="1" applyProtection="1">
      <alignment horizontal="justify" vertical="justify" wrapText="1"/>
      <protection locked="0"/>
    </xf>
    <xf numFmtId="0" fontId="5" fillId="3" borderId="0" xfId="42" applyFont="1" applyFill="1" applyBorder="1" applyAlignment="1" applyProtection="1">
      <alignment horizontal="justify" vertical="top" wrapText="1"/>
      <protection locked="0"/>
    </xf>
    <xf numFmtId="0" fontId="35" fillId="0" borderId="0" xfId="54" applyFont="1" applyFill="1" applyAlignment="1" applyProtection="1">
      <alignment horizontal="left" vertical="top" wrapText="1"/>
      <protection locked="0"/>
    </xf>
    <xf numFmtId="49" fontId="6" fillId="3" borderId="2" xfId="42" applyNumberFormat="1" applyFont="1" applyFill="1" applyBorder="1" applyAlignment="1" applyProtection="1">
      <alignment horizontal="left" vertical="top" wrapText="1"/>
      <protection locked="0"/>
    </xf>
    <xf numFmtId="49" fontId="6" fillId="3" borderId="4" xfId="42" applyNumberFormat="1" applyFont="1" applyFill="1" applyBorder="1" applyAlignment="1" applyProtection="1">
      <alignment horizontal="left" vertical="top" wrapText="1"/>
      <protection locked="0"/>
    </xf>
    <xf numFmtId="0" fontId="5" fillId="0" borderId="0" xfId="42" applyNumberFormat="1" applyFont="1" applyFill="1" applyBorder="1" applyAlignment="1" applyProtection="1">
      <alignment horizontal="justify" vertical="top" wrapText="1"/>
      <protection locked="0"/>
    </xf>
    <xf numFmtId="0" fontId="5" fillId="0" borderId="0" xfId="42" applyFont="1" applyFill="1" applyAlignment="1" applyProtection="1">
      <alignment vertical="top" wrapText="1"/>
      <protection locked="0"/>
    </xf>
    <xf numFmtId="0" fontId="2" fillId="0" borderId="0" xfId="42" applyAlignment="1">
      <alignment horizontal="justify" vertical="top" wrapText="1"/>
    </xf>
    <xf numFmtId="0" fontId="21" fillId="0" borderId="0" xfId="42" applyFont="1" applyFill="1" applyBorder="1" applyAlignment="1" applyProtection="1">
      <alignment horizontal="justify" vertical="top" wrapText="1"/>
      <protection locked="0"/>
    </xf>
    <xf numFmtId="0" fontId="21" fillId="0" borderId="0" xfId="42" applyNumberFormat="1" applyFont="1" applyFill="1" applyBorder="1" applyAlignment="1" applyProtection="1">
      <alignment horizontal="left" vertical="top" wrapText="1"/>
      <protection locked="0"/>
    </xf>
    <xf numFmtId="44" fontId="31" fillId="0" borderId="18" xfId="42" applyNumberFormat="1" applyFont="1" applyFill="1" applyBorder="1" applyAlignment="1">
      <alignment horizontal="left" vertical="center" wrapText="1"/>
    </xf>
    <xf numFmtId="44" fontId="31" fillId="0" borderId="0" xfId="42" applyNumberFormat="1" applyFont="1" applyFill="1" applyBorder="1" applyAlignment="1">
      <alignment horizontal="left" vertical="center" wrapText="1"/>
    </xf>
    <xf numFmtId="0" fontId="5" fillId="0" borderId="0" xfId="42" applyFont="1" applyFill="1" applyAlignment="1" applyProtection="1">
      <alignment horizontal="right" vertical="top"/>
      <protection locked="0"/>
    </xf>
    <xf numFmtId="44" fontId="21" fillId="4" borderId="1" xfId="42" applyNumberFormat="1" applyFont="1" applyFill="1" applyBorder="1" applyAlignment="1">
      <alignment horizontal="left" vertical="center" wrapText="1"/>
    </xf>
    <xf numFmtId="44" fontId="21" fillId="4" borderId="4" xfId="42" applyNumberFormat="1" applyFont="1" applyFill="1" applyBorder="1" applyAlignment="1">
      <alignment horizontal="left" vertical="center" wrapText="1"/>
    </xf>
    <xf numFmtId="44" fontId="21" fillId="0" borderId="1" xfId="42" applyNumberFormat="1" applyFont="1" applyFill="1" applyBorder="1" applyAlignment="1">
      <alignment horizontal="left" vertical="center" wrapText="1"/>
    </xf>
    <xf numFmtId="49" fontId="29" fillId="5" borderId="1" xfId="42" applyNumberFormat="1" applyFont="1" applyFill="1" applyBorder="1" applyAlignment="1" applyProtection="1">
      <alignment horizontal="center" vertical="center" wrapText="1"/>
    </xf>
    <xf numFmtId="0" fontId="21" fillId="3" borderId="1" xfId="42" applyFont="1" applyFill="1" applyBorder="1" applyAlignment="1">
      <alignment vertical="top"/>
    </xf>
    <xf numFmtId="49" fontId="5" fillId="4" borderId="0" xfId="42" applyNumberFormat="1" applyFont="1" applyFill="1" applyBorder="1" applyAlignment="1" applyProtection="1">
      <alignment horizontal="left" vertical="top" wrapText="1"/>
    </xf>
    <xf numFmtId="0" fontId="21" fillId="3" borderId="2" xfId="42" applyFont="1" applyFill="1" applyBorder="1" applyAlignment="1">
      <alignment horizontal="left" vertical="top" wrapText="1"/>
    </xf>
    <xf numFmtId="0" fontId="21" fillId="3" borderId="3" xfId="42" applyFont="1" applyFill="1" applyBorder="1" applyAlignment="1">
      <alignment horizontal="center" vertical="center" wrapText="1"/>
    </xf>
    <xf numFmtId="0" fontId="21" fillId="3" borderId="6" xfId="42" applyFont="1" applyFill="1" applyBorder="1" applyAlignment="1">
      <alignment horizontal="center" vertical="center" wrapText="1"/>
    </xf>
    <xf numFmtId="0" fontId="21" fillId="3" borderId="7" xfId="42" applyFont="1" applyFill="1" applyBorder="1" applyAlignment="1">
      <alignment horizontal="center" vertical="center" wrapText="1"/>
    </xf>
    <xf numFmtId="0" fontId="22" fillId="0" borderId="19" xfId="42" applyFont="1" applyFill="1" applyBorder="1" applyAlignment="1" applyProtection="1">
      <alignment horizontal="center" vertical="top" wrapText="1"/>
      <protection locked="0"/>
    </xf>
    <xf numFmtId="0" fontId="22" fillId="0" borderId="19" xfId="42" applyFont="1" applyFill="1" applyBorder="1" applyAlignment="1" applyProtection="1">
      <alignment horizontal="center" vertical="top"/>
      <protection locked="0"/>
    </xf>
    <xf numFmtId="0" fontId="22" fillId="0" borderId="0" xfId="42" applyFont="1" applyFill="1" applyBorder="1" applyAlignment="1" applyProtection="1">
      <alignment horizontal="center" vertical="top"/>
      <protection locked="0"/>
    </xf>
    <xf numFmtId="0" fontId="21" fillId="4" borderId="2" xfId="42" applyFont="1" applyFill="1" applyBorder="1" applyAlignment="1">
      <alignment horizontal="left" vertical="top" wrapText="1"/>
    </xf>
    <xf numFmtId="0" fontId="21" fillId="4" borderId="5" xfId="42" applyFont="1" applyFill="1" applyBorder="1" applyAlignment="1">
      <alignment horizontal="left" vertical="top" wrapText="1"/>
    </xf>
    <xf numFmtId="0" fontId="21" fillId="4" borderId="3" xfId="42" applyFont="1" applyFill="1" applyBorder="1" applyAlignment="1">
      <alignment horizontal="center" vertical="center" wrapText="1"/>
    </xf>
    <xf numFmtId="0" fontId="21" fillId="4" borderId="6" xfId="42" applyFont="1" applyFill="1" applyBorder="1" applyAlignment="1">
      <alignment horizontal="center" vertical="center" wrapText="1"/>
    </xf>
    <xf numFmtId="0" fontId="21" fillId="4" borderId="7" xfId="42" applyFont="1" applyFill="1" applyBorder="1" applyAlignment="1">
      <alignment horizontal="center" vertical="center" wrapText="1"/>
    </xf>
    <xf numFmtId="0" fontId="24" fillId="4" borderId="2" xfId="42" applyFont="1" applyFill="1" applyBorder="1" applyAlignment="1">
      <alignment horizontal="left" vertical="top" wrapText="1"/>
    </xf>
    <xf numFmtId="0" fontId="24" fillId="4" borderId="5" xfId="42" applyFont="1" applyFill="1" applyBorder="1" applyAlignment="1">
      <alignment horizontal="left" vertical="top" wrapText="1"/>
    </xf>
    <xf numFmtId="0" fontId="22" fillId="3" borderId="2" xfId="42" applyFont="1" applyFill="1" applyBorder="1" applyAlignment="1">
      <alignment horizontal="center" vertical="center" wrapText="1"/>
    </xf>
    <xf numFmtId="0" fontId="22" fillId="3" borderId="5" xfId="42" applyFont="1" applyFill="1" applyBorder="1" applyAlignment="1">
      <alignment horizontal="center" vertical="center" wrapText="1"/>
    </xf>
    <xf numFmtId="0" fontId="22" fillId="3" borderId="4" xfId="42" applyFont="1" applyFill="1" applyBorder="1" applyAlignment="1">
      <alignment horizontal="center" vertical="center" wrapText="1"/>
    </xf>
    <xf numFmtId="0" fontId="21" fillId="3" borderId="1" xfId="42" applyFont="1" applyFill="1" applyBorder="1" applyAlignment="1">
      <alignment horizontal="center" vertical="center"/>
    </xf>
    <xf numFmtId="0" fontId="5" fillId="0" borderId="2" xfId="42" applyFont="1" applyFill="1" applyBorder="1" applyAlignment="1">
      <alignment horizontal="left" vertical="center" wrapText="1"/>
    </xf>
    <xf numFmtId="0" fontId="5" fillId="3" borderId="3" xfId="42" applyFont="1" applyFill="1" applyBorder="1" applyAlignment="1">
      <alignment horizontal="center" vertical="center" wrapText="1"/>
    </xf>
    <xf numFmtId="0" fontId="5" fillId="3" borderId="6" xfId="42" applyFont="1" applyFill="1" applyBorder="1" applyAlignment="1">
      <alignment horizontal="center" vertical="center" wrapText="1"/>
    </xf>
    <xf numFmtId="0" fontId="5" fillId="3" borderId="7" xfId="42" applyFont="1" applyFill="1" applyBorder="1" applyAlignment="1">
      <alignment horizontal="center" vertical="center" wrapText="1"/>
    </xf>
    <xf numFmtId="44" fontId="21" fillId="0" borderId="1" xfId="42" applyNumberFormat="1" applyFont="1" applyFill="1" applyBorder="1" applyAlignment="1">
      <alignment horizontal="right" vertical="center" wrapText="1"/>
    </xf>
    <xf numFmtId="0" fontId="36" fillId="4" borderId="2" xfId="42" applyFont="1" applyFill="1" applyBorder="1" applyAlignment="1">
      <alignment horizontal="left" vertical="top" wrapText="1"/>
    </xf>
    <xf numFmtId="0" fontId="36" fillId="4" borderId="5" xfId="42" applyFont="1" applyFill="1" applyBorder="1" applyAlignment="1">
      <alignment horizontal="left" vertical="top" wrapText="1"/>
    </xf>
    <xf numFmtId="44" fontId="21" fillId="4" borderId="1" xfId="42" applyNumberFormat="1" applyFont="1" applyFill="1" applyBorder="1" applyAlignment="1">
      <alignment horizontal="right" vertical="center" wrapText="1"/>
    </xf>
    <xf numFmtId="44" fontId="21" fillId="4" borderId="4" xfId="42" applyNumberFormat="1" applyFont="1" applyFill="1" applyBorder="1" applyAlignment="1">
      <alignment horizontal="right" vertical="center" wrapText="1"/>
    </xf>
  </cellXfs>
  <cellStyles count="116">
    <cellStyle name="Currency 2" xfId="2"/>
    <cellStyle name="Dziesiętny 2" xfId="3"/>
    <cellStyle name="Dziesiętny 2 2" xfId="4"/>
    <cellStyle name="Dziesiętny 2 2 2" xfId="5"/>
    <cellStyle name="Dziesiętny 2 2 3" xfId="6"/>
    <cellStyle name="Dziesiętny 2 2 3 2" xfId="88"/>
    <cellStyle name="Dziesiętny 2 2 4" xfId="85"/>
    <cellStyle name="Dziesiętny 2 2 4 2" xfId="111"/>
    <cellStyle name="Dziesiętny 2 2 5" xfId="87"/>
    <cellStyle name="Dziesiętny 2 3" xfId="7"/>
    <cellStyle name="Dziesiętny 2 3 2" xfId="89"/>
    <cellStyle name="Dziesiętny 2 4" xfId="8"/>
    <cellStyle name="Dziesiętny 2 5" xfId="86"/>
    <cellStyle name="Dziesiętny 3" xfId="9"/>
    <cellStyle name="Dziesiętny 3 2" xfId="10"/>
    <cellStyle name="Dziesiętny 3 2 2" xfId="11"/>
    <cellStyle name="Dziesiętny 3 2 2 2" xfId="92"/>
    <cellStyle name="Dziesiętny 3 2 3" xfId="91"/>
    <cellStyle name="Dziesiętny 3 3" xfId="12"/>
    <cellStyle name="Dziesiętny 3 3 2" xfId="93"/>
    <cellStyle name="Dziesiętny 3 4" xfId="13"/>
    <cellStyle name="Dziesiętny 3 4 2" xfId="94"/>
    <cellStyle name="Dziesiętny 3 5" xfId="14"/>
    <cellStyle name="Dziesiętny 3 5 2" xfId="95"/>
    <cellStyle name="Dziesiętny 3 6" xfId="90"/>
    <cellStyle name="Dziesiętny 4" xfId="15"/>
    <cellStyle name="Dziesiętny 4 2" xfId="16"/>
    <cellStyle name="Dziesiętny 4 2 2" xfId="97"/>
    <cellStyle name="Dziesiętny 4 3" xfId="17"/>
    <cellStyle name="Dziesiętny 4 3 2" xfId="98"/>
    <cellStyle name="Dziesiętny 4 4" xfId="18"/>
    <cellStyle name="Dziesiętny 4 5" xfId="96"/>
    <cellStyle name="Dziesiętny 5" xfId="19"/>
    <cellStyle name="Dziesiętny 5 2" xfId="20"/>
    <cellStyle name="Dziesiętny 5 2 2" xfId="100"/>
    <cellStyle name="Dziesiętny 5 3" xfId="99"/>
    <cellStyle name="Dziesiętny 6" xfId="21"/>
    <cellStyle name="Dziesiętny 6 2" xfId="22"/>
    <cellStyle name="Dziesiętny 6 2 2" xfId="101"/>
    <cellStyle name="Dziesiętny 7" xfId="112"/>
    <cellStyle name="Excel Built-in Normal" xfId="23"/>
    <cellStyle name="Hiperłącze 2" xfId="24"/>
    <cellStyle name="Hiperłącze 3" xfId="25"/>
    <cellStyle name="Hiperłącze 4" xfId="26"/>
    <cellStyle name="Neutralne 2" xfId="27"/>
    <cellStyle name="Normal 2" xfId="28"/>
    <cellStyle name="Normal 3" xfId="29"/>
    <cellStyle name="Normal 3 2" xfId="30"/>
    <cellStyle name="Normal 4" xfId="31"/>
    <cellStyle name="Normal_PROF_ETH" xfId="32"/>
    <cellStyle name="Normalny" xfId="0" builtinId="0"/>
    <cellStyle name="Normalny 10" xfId="33"/>
    <cellStyle name="Normalny 10 3" xfId="34"/>
    <cellStyle name="Normalny 11" xfId="35"/>
    <cellStyle name="Normalny 11 2" xfId="36"/>
    <cellStyle name="Normalny 11 4" xfId="37"/>
    <cellStyle name="Normalny 12" xfId="38"/>
    <cellStyle name="Normalny 12 2" xfId="39"/>
    <cellStyle name="Normalny 13" xfId="40"/>
    <cellStyle name="Normalny 14" xfId="41"/>
    <cellStyle name="Normalny 14 2" xfId="42"/>
    <cellStyle name="Normalny 15" xfId="43"/>
    <cellStyle name="Normalny 16" xfId="44"/>
    <cellStyle name="Normalny 17" xfId="1"/>
    <cellStyle name="Normalny 2" xfId="45"/>
    <cellStyle name="Normalny 2 2" xfId="46"/>
    <cellStyle name="Normalny 2 2 2" xfId="47"/>
    <cellStyle name="Normalny 2 2 3" xfId="48"/>
    <cellStyle name="Normalny 2 3" xfId="49"/>
    <cellStyle name="Normalny 2 4" xfId="50"/>
    <cellStyle name="Normalny 2 5" xfId="51"/>
    <cellStyle name="Normalny 3" xfId="52"/>
    <cellStyle name="Normalny 3 2" xfId="53"/>
    <cellStyle name="Normalny 3 3" xfId="113"/>
    <cellStyle name="Normalny 4" xfId="54"/>
    <cellStyle name="Normalny 4 2" xfId="55"/>
    <cellStyle name="Normalny 4 3" xfId="56"/>
    <cellStyle name="Normalny 4 4" xfId="57"/>
    <cellStyle name="Normalny 4 5" xfId="114"/>
    <cellStyle name="Normalny 5" xfId="58"/>
    <cellStyle name="Normalny 5 2" xfId="59"/>
    <cellStyle name="Normalny 5 3" xfId="60"/>
    <cellStyle name="Normalny 5 4" xfId="115"/>
    <cellStyle name="Normalny 6" xfId="61"/>
    <cellStyle name="Normalny 6 2" xfId="62"/>
    <cellStyle name="Normalny 7" xfId="63"/>
    <cellStyle name="Normalny 7 2" xfId="64"/>
    <cellStyle name="Normalny 7 3" xfId="65"/>
    <cellStyle name="Normalny 8" xfId="66"/>
    <cellStyle name="Normalny 9" xfId="67"/>
    <cellStyle name="Procentowy 2" xfId="68"/>
    <cellStyle name="Procentowy 2 2" xfId="69"/>
    <cellStyle name="Procentowy 3" xfId="70"/>
    <cellStyle name="Standard_ICP_05_1500" xfId="71"/>
    <cellStyle name="TableStyleLight1" xfId="72"/>
    <cellStyle name="Walutowy 2" xfId="74"/>
    <cellStyle name="Walutowy 2 2" xfId="75"/>
    <cellStyle name="Walutowy 2 2 2" xfId="104"/>
    <cellStyle name="Walutowy 2 3" xfId="76"/>
    <cellStyle name="Walutowy 2 3 2" xfId="105"/>
    <cellStyle name="Walutowy 2 4" xfId="77"/>
    <cellStyle name="Walutowy 2 5" xfId="103"/>
    <cellStyle name="Walutowy 3" xfId="78"/>
    <cellStyle name="Walutowy 3 2" xfId="79"/>
    <cellStyle name="Walutowy 3 2 2" xfId="107"/>
    <cellStyle name="Walutowy 3 3" xfId="80"/>
    <cellStyle name="Walutowy 3 3 2" xfId="108"/>
    <cellStyle name="Walutowy 3 4" xfId="106"/>
    <cellStyle name="Walutowy 4" xfId="81"/>
    <cellStyle name="Walutowy 4 2" xfId="82"/>
    <cellStyle name="Walutowy 4 2 2" xfId="110"/>
    <cellStyle name="Walutowy 4 3" xfId="109"/>
    <cellStyle name="Walutowy 5" xfId="83"/>
    <cellStyle name="Walutowy 6" xfId="84"/>
    <cellStyle name="Walutowy 7" xfId="73"/>
    <cellStyle name="Walutowy 7 2" xfId="10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E51"/>
  <sheetViews>
    <sheetView tabSelected="1" topLeftCell="A16" zoomScale="90" zoomScaleNormal="90" workbookViewId="0">
      <selection activeCell="C35" sqref="C35:E35"/>
    </sheetView>
  </sheetViews>
  <sheetFormatPr defaultRowHeight="15"/>
  <cols>
    <col min="1" max="1" width="4.5703125" customWidth="1"/>
    <col min="2" max="2" width="3.28515625" customWidth="1"/>
    <col min="3" max="3" width="26.28515625" customWidth="1"/>
    <col min="4" max="4" width="45.42578125" customWidth="1"/>
    <col min="5" max="5" width="30.5703125" customWidth="1"/>
  </cols>
  <sheetData>
    <row r="1" spans="3:5">
      <c r="C1" s="2"/>
      <c r="D1" s="2"/>
      <c r="E1" s="5" t="s">
        <v>95</v>
      </c>
    </row>
    <row r="2" spans="3:5">
      <c r="C2" s="7"/>
      <c r="D2" s="7" t="s">
        <v>0</v>
      </c>
      <c r="E2" s="7"/>
    </row>
    <row r="4" spans="3:5" ht="16.5" customHeight="1">
      <c r="C4" s="6" t="s">
        <v>1</v>
      </c>
      <c r="D4" s="25" t="s">
        <v>94</v>
      </c>
      <c r="E4" s="77"/>
    </row>
    <row r="5" spans="3:5">
      <c r="D5" s="78"/>
      <c r="E5" s="78"/>
    </row>
    <row r="6" spans="3:5" ht="34.5" customHeight="1">
      <c r="C6" s="6" t="s">
        <v>2</v>
      </c>
      <c r="D6" s="144" t="s">
        <v>112</v>
      </c>
      <c r="E6" s="144"/>
    </row>
    <row r="8" spans="3:5">
      <c r="C8" s="81" t="s">
        <v>3</v>
      </c>
      <c r="D8" s="149"/>
      <c r="E8" s="150"/>
    </row>
    <row r="9" spans="3:5">
      <c r="C9" s="1" t="s">
        <v>4</v>
      </c>
      <c r="D9" s="151"/>
      <c r="E9" s="152"/>
    </row>
    <row r="10" spans="3:5">
      <c r="C10" s="81" t="s">
        <v>5</v>
      </c>
      <c r="D10" s="145"/>
      <c r="E10" s="146"/>
    </row>
    <row r="11" spans="3:5">
      <c r="C11" s="81" t="s">
        <v>6</v>
      </c>
      <c r="D11" s="145"/>
      <c r="E11" s="146"/>
    </row>
    <row r="12" spans="3:5">
      <c r="C12" s="81" t="s">
        <v>7</v>
      </c>
      <c r="D12" s="145"/>
      <c r="E12" s="146"/>
    </row>
    <row r="13" spans="3:5">
      <c r="C13" s="81" t="s">
        <v>8</v>
      </c>
      <c r="D13" s="145"/>
      <c r="E13" s="146"/>
    </row>
    <row r="14" spans="3:5">
      <c r="C14" s="81" t="s">
        <v>9</v>
      </c>
      <c r="D14" s="145"/>
      <c r="E14" s="146"/>
    </row>
    <row r="15" spans="3:5">
      <c r="C15" s="81" t="s">
        <v>10</v>
      </c>
      <c r="D15" s="145"/>
      <c r="E15" s="146"/>
    </row>
    <row r="16" spans="3:5">
      <c r="C16" s="81" t="s">
        <v>11</v>
      </c>
      <c r="D16" s="145"/>
      <c r="E16" s="146"/>
    </row>
    <row r="17" spans="2:5">
      <c r="B17" s="2"/>
      <c r="C17" s="2"/>
      <c r="D17" s="4"/>
      <c r="E17" s="10"/>
    </row>
    <row r="18" spans="2:5">
      <c r="B18" s="6" t="s">
        <v>12</v>
      </c>
      <c r="C18" s="147" t="s">
        <v>82</v>
      </c>
      <c r="D18" s="148"/>
      <c r="E18" s="11"/>
    </row>
    <row r="19" spans="2:5">
      <c r="B19" s="2"/>
      <c r="C19" s="2"/>
      <c r="D19" s="3"/>
      <c r="E19" s="11"/>
    </row>
    <row r="20" spans="2:5" ht="22.5" customHeight="1">
      <c r="B20" s="20"/>
      <c r="C20" s="93" t="s">
        <v>62</v>
      </c>
      <c r="D20" s="93" t="s">
        <v>63</v>
      </c>
      <c r="E20" s="12"/>
    </row>
    <row r="21" spans="2:5">
      <c r="B21" s="20"/>
      <c r="C21" s="94" t="s">
        <v>64</v>
      </c>
      <c r="D21" s="121">
        <f>'Część 1'!G43</f>
        <v>0</v>
      </c>
      <c r="E21" s="122" t="s">
        <v>80</v>
      </c>
    </row>
    <row r="22" spans="2:5">
      <c r="B22" s="20"/>
      <c r="C22" s="94" t="s">
        <v>65</v>
      </c>
      <c r="D22" s="121">
        <f>'Część 2'!G39</f>
        <v>0</v>
      </c>
      <c r="E22" s="122" t="s">
        <v>80</v>
      </c>
    </row>
    <row r="23" spans="2:5">
      <c r="B23" s="20"/>
      <c r="C23" s="41"/>
      <c r="D23" s="41"/>
      <c r="E23" s="12"/>
    </row>
    <row r="24" spans="2:5" ht="71.25" customHeight="1">
      <c r="B24" s="92" t="s">
        <v>66</v>
      </c>
      <c r="C24" s="158" t="s">
        <v>83</v>
      </c>
      <c r="D24" s="168"/>
      <c r="E24" s="168"/>
    </row>
    <row r="25" spans="2:5">
      <c r="B25" s="6" t="s">
        <v>14</v>
      </c>
      <c r="C25" s="148" t="s">
        <v>117</v>
      </c>
      <c r="D25" s="147"/>
      <c r="E25" s="167"/>
    </row>
    <row r="26" spans="2:5" ht="31.5" customHeight="1">
      <c r="B26" s="92" t="s">
        <v>67</v>
      </c>
      <c r="C26" s="166" t="s">
        <v>132</v>
      </c>
      <c r="D26" s="166"/>
      <c r="E26" s="166"/>
    </row>
    <row r="27" spans="2:5" ht="30.75" customHeight="1">
      <c r="B27" s="123" t="s">
        <v>16</v>
      </c>
      <c r="C27" s="170" t="s">
        <v>87</v>
      </c>
      <c r="D27" s="170"/>
      <c r="E27" s="170"/>
    </row>
    <row r="28" spans="2:5" ht="45.75" customHeight="1">
      <c r="B28" s="92" t="s">
        <v>17</v>
      </c>
      <c r="C28" s="169" t="s">
        <v>61</v>
      </c>
      <c r="D28" s="169"/>
      <c r="E28" s="169"/>
    </row>
    <row r="29" spans="2:5" ht="33.75" customHeight="1">
      <c r="B29" s="123" t="s">
        <v>88</v>
      </c>
      <c r="C29" s="158" t="s">
        <v>84</v>
      </c>
      <c r="D29" s="159"/>
      <c r="E29" s="159"/>
    </row>
    <row r="30" spans="2:5">
      <c r="B30" s="92" t="s">
        <v>89</v>
      </c>
      <c r="C30" s="160" t="s">
        <v>85</v>
      </c>
      <c r="D30" s="161"/>
      <c r="E30" s="161"/>
    </row>
    <row r="31" spans="2:5" ht="33.75" customHeight="1">
      <c r="B31" s="123" t="s">
        <v>90</v>
      </c>
      <c r="C31" s="158" t="s">
        <v>86</v>
      </c>
      <c r="D31" s="159"/>
      <c r="E31" s="159"/>
    </row>
    <row r="32" spans="2:5" ht="32.25" customHeight="1">
      <c r="B32" s="92" t="s">
        <v>91</v>
      </c>
      <c r="C32" s="158" t="s">
        <v>18</v>
      </c>
      <c r="D32" s="158"/>
      <c r="E32" s="158"/>
    </row>
    <row r="33" spans="2:5">
      <c r="B33" s="123"/>
      <c r="C33" s="162" t="s">
        <v>81</v>
      </c>
      <c r="D33" s="162"/>
      <c r="E33" s="162"/>
    </row>
    <row r="34" spans="2:5" ht="25.5" customHeight="1">
      <c r="B34" s="92"/>
      <c r="C34" s="156" t="s">
        <v>19</v>
      </c>
      <c r="D34" s="157"/>
      <c r="E34" s="157"/>
    </row>
    <row r="35" spans="2:5" ht="105" customHeight="1">
      <c r="B35" s="123" t="s">
        <v>92</v>
      </c>
      <c r="C35" s="163" t="s">
        <v>135</v>
      </c>
      <c r="D35" s="163"/>
      <c r="E35" s="163"/>
    </row>
    <row r="36" spans="2:5">
      <c r="B36" s="92" t="s">
        <v>93</v>
      </c>
      <c r="C36" s="19" t="s">
        <v>20</v>
      </c>
      <c r="D36" s="3"/>
      <c r="E36" s="6"/>
    </row>
    <row r="37" spans="2:5">
      <c r="B37" s="14"/>
      <c r="C37" s="153" t="s">
        <v>21</v>
      </c>
      <c r="D37" s="154"/>
      <c r="E37" s="155"/>
    </row>
    <row r="38" spans="2:5">
      <c r="B38" s="2"/>
      <c r="C38" s="153" t="s">
        <v>22</v>
      </c>
      <c r="D38" s="155"/>
      <c r="E38" s="81"/>
    </row>
    <row r="39" spans="2:5">
      <c r="B39" s="2"/>
      <c r="C39" s="164"/>
      <c r="D39" s="165"/>
      <c r="E39" s="91"/>
    </row>
    <row r="40" spans="2:5">
      <c r="B40" s="2"/>
      <c r="C40" s="164"/>
      <c r="D40" s="165"/>
      <c r="E40" s="91"/>
    </row>
    <row r="41" spans="2:5">
      <c r="B41" s="2"/>
      <c r="C41" s="164"/>
      <c r="D41" s="165"/>
      <c r="E41" s="91"/>
    </row>
    <row r="42" spans="2:5">
      <c r="B42" s="2"/>
      <c r="C42" s="16" t="s">
        <v>23</v>
      </c>
      <c r="D42" s="16"/>
      <c r="E42" s="98"/>
    </row>
    <row r="43" spans="2:5">
      <c r="B43" s="2"/>
      <c r="C43" s="153" t="s">
        <v>24</v>
      </c>
      <c r="D43" s="154"/>
      <c r="E43" s="155"/>
    </row>
    <row r="44" spans="2:5">
      <c r="B44" s="2"/>
      <c r="C44" s="17" t="s">
        <v>22</v>
      </c>
      <c r="D44" s="15" t="s">
        <v>25</v>
      </c>
      <c r="E44" s="18" t="s">
        <v>26</v>
      </c>
    </row>
    <row r="45" spans="2:5">
      <c r="B45" s="2"/>
      <c r="C45" s="95"/>
      <c r="D45" s="96"/>
      <c r="E45" s="97"/>
    </row>
    <row r="46" spans="2:5">
      <c r="B46" s="2"/>
      <c r="C46" s="95"/>
      <c r="D46" s="96"/>
      <c r="E46" s="97"/>
    </row>
    <row r="47" spans="2:5">
      <c r="B47" s="2"/>
      <c r="C47" s="16"/>
      <c r="D47" s="16"/>
      <c r="E47" s="5"/>
    </row>
    <row r="48" spans="2:5">
      <c r="B48" s="2"/>
      <c r="C48" s="153" t="s">
        <v>27</v>
      </c>
      <c r="D48" s="154"/>
      <c r="E48" s="155"/>
    </row>
    <row r="49" spans="2:5">
      <c r="B49" s="2"/>
      <c r="C49" s="153" t="s">
        <v>28</v>
      </c>
      <c r="D49" s="155"/>
      <c r="E49" s="9"/>
    </row>
    <row r="50" spans="2:5">
      <c r="B50" s="2"/>
      <c r="C50" s="150"/>
      <c r="D50" s="150"/>
      <c r="E50" s="91"/>
    </row>
    <row r="51" spans="2:5">
      <c r="B51" s="2"/>
      <c r="C51" s="8"/>
      <c r="D51" s="13"/>
      <c r="E51" s="13"/>
    </row>
  </sheetData>
  <mergeCells count="32">
    <mergeCell ref="C26:E26"/>
    <mergeCell ref="C25:E25"/>
    <mergeCell ref="C24:E24"/>
    <mergeCell ref="C28:E28"/>
    <mergeCell ref="C29:E29"/>
    <mergeCell ref="C27:E27"/>
    <mergeCell ref="C50:D50"/>
    <mergeCell ref="C39:D39"/>
    <mergeCell ref="C40:D40"/>
    <mergeCell ref="C41:D41"/>
    <mergeCell ref="C43:E43"/>
    <mergeCell ref="C49:D49"/>
    <mergeCell ref="C48:E48"/>
    <mergeCell ref="C37:E37"/>
    <mergeCell ref="C34:E34"/>
    <mergeCell ref="C38:D38"/>
    <mergeCell ref="C31:E31"/>
    <mergeCell ref="C30:E30"/>
    <mergeCell ref="C33:E33"/>
    <mergeCell ref="C32:E32"/>
    <mergeCell ref="C35:E35"/>
    <mergeCell ref="D6:E6"/>
    <mergeCell ref="D13:E13"/>
    <mergeCell ref="C18:D18"/>
    <mergeCell ref="D11:E11"/>
    <mergeCell ref="D14:E14"/>
    <mergeCell ref="D8:E8"/>
    <mergeCell ref="D9:E9"/>
    <mergeCell ref="D10:E10"/>
    <mergeCell ref="D12:E12"/>
    <mergeCell ref="D16:E16"/>
    <mergeCell ref="D15:E15"/>
  </mergeCells>
  <pageMargins left="0.7" right="0.7" top="0.75" bottom="0.75" header="0.3" footer="0.3"/>
  <pageSetup paperSize="9" scale="71" fitToWidth="0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8"/>
  <sheetViews>
    <sheetView topLeftCell="A25" zoomScaleNormal="100" workbookViewId="0">
      <selection activeCell="C35" sqref="C35:C40"/>
    </sheetView>
  </sheetViews>
  <sheetFormatPr defaultRowHeight="15"/>
  <cols>
    <col min="1" max="1" width="6.5703125" style="42" customWidth="1"/>
    <col min="2" max="2" width="52.140625" style="42" customWidth="1"/>
    <col min="3" max="3" width="23.5703125" style="42" customWidth="1"/>
    <col min="4" max="4" width="24.5703125" style="42" customWidth="1"/>
    <col min="5" max="5" width="19" style="42" customWidth="1"/>
    <col min="6" max="6" width="19.28515625" style="42" customWidth="1"/>
    <col min="7" max="7" width="20.42578125" style="42" customWidth="1"/>
    <col min="8" max="8" width="13.42578125" style="42" customWidth="1"/>
    <col min="9" max="9" width="12.140625" style="42" customWidth="1"/>
    <col min="10" max="16384" width="9.140625" style="42"/>
  </cols>
  <sheetData>
    <row r="1" spans="1:9">
      <c r="A1" s="63"/>
      <c r="B1" s="21" t="str">
        <f>'Formularz oferty'!D4</f>
        <v>DFP.271.10.2021.KK</v>
      </c>
      <c r="C1" s="63"/>
      <c r="D1" s="63"/>
      <c r="E1" s="63"/>
      <c r="F1" s="63"/>
      <c r="G1" s="173" t="s">
        <v>96</v>
      </c>
      <c r="H1" s="173"/>
      <c r="I1" s="173"/>
    </row>
    <row r="2" spans="1:9">
      <c r="A2" s="63"/>
      <c r="C2" s="109" t="s">
        <v>97</v>
      </c>
      <c r="D2" s="63"/>
      <c r="E2" s="63"/>
      <c r="F2" s="63"/>
      <c r="G2" s="173" t="s">
        <v>29</v>
      </c>
      <c r="H2" s="173"/>
      <c r="I2" s="173"/>
    </row>
    <row r="3" spans="1:9">
      <c r="A3" s="63"/>
      <c r="C3" s="63"/>
      <c r="D3" s="63"/>
      <c r="E3" s="63"/>
      <c r="F3" s="63"/>
      <c r="G3" s="88"/>
      <c r="H3" s="88"/>
      <c r="I3" s="88"/>
    </row>
    <row r="4" spans="1:9">
      <c r="A4" s="37"/>
      <c r="B4" s="63"/>
      <c r="C4" s="108" t="s">
        <v>68</v>
      </c>
      <c r="D4" s="36"/>
      <c r="E4" s="36"/>
      <c r="F4" s="36"/>
      <c r="G4" s="36"/>
      <c r="H4" s="36"/>
      <c r="I4" s="36"/>
    </row>
    <row r="5" spans="1:9" ht="11.25" customHeight="1">
      <c r="A5" s="40"/>
      <c r="B5" s="63"/>
      <c r="C5" s="82"/>
      <c r="D5" s="82"/>
      <c r="E5" s="82"/>
      <c r="F5" s="82"/>
      <c r="G5" s="82"/>
      <c r="H5" s="82"/>
      <c r="I5" s="82"/>
    </row>
    <row r="6" spans="1:9" ht="18.75" customHeight="1">
      <c r="A6" s="23"/>
      <c r="B6" s="184"/>
      <c r="C6" s="185"/>
      <c r="D6" s="186"/>
      <c r="E6" s="24"/>
      <c r="F6" s="24"/>
      <c r="G6" s="26"/>
      <c r="H6" s="22"/>
      <c r="I6" s="22"/>
    </row>
    <row r="7" spans="1:9" ht="43.5" customHeight="1">
      <c r="A7" s="105" t="s">
        <v>58</v>
      </c>
      <c r="B7" s="106" t="s">
        <v>30</v>
      </c>
      <c r="C7" s="107" t="s">
        <v>98</v>
      </c>
      <c r="D7" s="69"/>
      <c r="E7" s="43"/>
      <c r="F7" s="44"/>
      <c r="G7" s="44"/>
      <c r="H7" s="45"/>
      <c r="I7" s="45"/>
    </row>
    <row r="8" spans="1:9" ht="34.5" customHeight="1">
      <c r="A8" s="99">
        <v>1</v>
      </c>
      <c r="B8" s="118" t="s">
        <v>99</v>
      </c>
      <c r="C8" s="124">
        <v>2300</v>
      </c>
      <c r="D8" s="100"/>
      <c r="E8" s="43"/>
      <c r="F8" s="44"/>
      <c r="G8" s="44"/>
      <c r="H8" s="46"/>
      <c r="I8" s="46"/>
    </row>
    <row r="9" spans="1:9" ht="30" customHeight="1">
      <c r="A9" s="99">
        <v>2</v>
      </c>
      <c r="B9" s="118" t="s">
        <v>100</v>
      </c>
      <c r="C9" s="124">
        <v>1100</v>
      </c>
      <c r="D9" s="69"/>
      <c r="E9" s="43"/>
      <c r="F9" s="44"/>
      <c r="G9" s="44"/>
      <c r="H9" s="46"/>
      <c r="I9" s="46"/>
    </row>
    <row r="10" spans="1:9" ht="29.25" customHeight="1">
      <c r="A10" s="99">
        <v>3</v>
      </c>
      <c r="B10" s="118" t="s">
        <v>101</v>
      </c>
      <c r="C10" s="124">
        <v>1100</v>
      </c>
      <c r="D10" s="100"/>
      <c r="E10" s="43"/>
      <c r="F10" s="44"/>
      <c r="G10" s="44"/>
      <c r="H10" s="46"/>
      <c r="I10" s="46"/>
    </row>
    <row r="11" spans="1:9" ht="33.75" customHeight="1">
      <c r="A11" s="99">
        <v>4</v>
      </c>
      <c r="B11" s="118" t="s">
        <v>102</v>
      </c>
      <c r="C11" s="124">
        <v>1100</v>
      </c>
      <c r="D11" s="69"/>
      <c r="E11" s="43"/>
      <c r="F11" s="44"/>
      <c r="G11" s="44"/>
      <c r="H11" s="46"/>
      <c r="I11" s="46"/>
    </row>
    <row r="12" spans="1:9" ht="39" customHeight="1">
      <c r="A12" s="99">
        <v>5</v>
      </c>
      <c r="B12" s="118" t="s">
        <v>103</v>
      </c>
      <c r="C12" s="124">
        <v>4500</v>
      </c>
      <c r="D12" s="100"/>
      <c r="E12" s="43"/>
      <c r="F12" s="44"/>
      <c r="G12" s="44"/>
      <c r="H12" s="46"/>
      <c r="I12" s="46"/>
    </row>
    <row r="13" spans="1:9" ht="34.5" customHeight="1">
      <c r="A13" s="99">
        <v>6</v>
      </c>
      <c r="B13" s="118" t="s">
        <v>104</v>
      </c>
      <c r="C13" s="124">
        <v>500</v>
      </c>
      <c r="D13" s="69"/>
      <c r="E13" s="43"/>
      <c r="F13" s="44"/>
      <c r="G13" s="44"/>
      <c r="H13" s="46"/>
      <c r="I13" s="46"/>
    </row>
    <row r="14" spans="1:9" ht="33.75" customHeight="1">
      <c r="A14" s="99">
        <v>7</v>
      </c>
      <c r="B14" s="118" t="s">
        <v>105</v>
      </c>
      <c r="C14" s="124">
        <v>300</v>
      </c>
      <c r="D14" s="100"/>
      <c r="E14" s="43"/>
      <c r="F14" s="44"/>
      <c r="G14" s="44"/>
      <c r="H14" s="46"/>
      <c r="I14" s="46"/>
    </row>
    <row r="15" spans="1:9" ht="32.25" customHeight="1">
      <c r="A15" s="99">
        <v>8</v>
      </c>
      <c r="B15" s="129" t="s">
        <v>106</v>
      </c>
      <c r="C15" s="124">
        <v>600</v>
      </c>
      <c r="D15" s="69"/>
      <c r="E15" s="43"/>
      <c r="F15" s="44"/>
      <c r="G15" s="44"/>
      <c r="H15" s="46"/>
      <c r="I15" s="46"/>
    </row>
    <row r="16" spans="1:9" ht="35.25" customHeight="1">
      <c r="A16" s="99">
        <v>9</v>
      </c>
      <c r="B16" s="129" t="s">
        <v>107</v>
      </c>
      <c r="C16" s="124">
        <v>2500</v>
      </c>
      <c r="D16" s="100"/>
      <c r="E16" s="43"/>
      <c r="F16" s="44"/>
      <c r="G16" s="44"/>
      <c r="H16" s="46"/>
      <c r="I16" s="46"/>
    </row>
    <row r="17" spans="1:9" ht="48.75" customHeight="1">
      <c r="A17" s="99">
        <v>10</v>
      </c>
      <c r="B17" s="129" t="s">
        <v>108</v>
      </c>
      <c r="C17" s="125">
        <v>1200</v>
      </c>
      <c r="D17" s="69"/>
      <c r="E17" s="43"/>
      <c r="F17" s="44"/>
      <c r="G17" s="44"/>
      <c r="H17" s="46"/>
      <c r="I17" s="46"/>
    </row>
    <row r="18" spans="1:9" ht="43.5" customHeight="1">
      <c r="A18" s="99">
        <v>11</v>
      </c>
      <c r="B18" s="118" t="s">
        <v>115</v>
      </c>
      <c r="C18" s="124">
        <v>10900</v>
      </c>
      <c r="D18" s="100"/>
      <c r="E18" s="43"/>
      <c r="F18" s="44"/>
      <c r="G18" s="44"/>
      <c r="H18" s="46"/>
      <c r="I18" s="46"/>
    </row>
    <row r="19" spans="1:9" ht="15.75" customHeight="1">
      <c r="A19" s="68"/>
      <c r="B19" s="69"/>
      <c r="C19" s="70"/>
      <c r="D19" s="71"/>
      <c r="E19" s="43"/>
      <c r="F19" s="44"/>
      <c r="G19" s="44"/>
      <c r="H19" s="46"/>
      <c r="I19" s="46"/>
    </row>
    <row r="20" spans="1:9" ht="42.75">
      <c r="A20" s="90" t="s">
        <v>47</v>
      </c>
      <c r="B20" s="90" t="s">
        <v>30</v>
      </c>
      <c r="C20" s="119" t="s">
        <v>31</v>
      </c>
      <c r="D20" s="90" t="s">
        <v>48</v>
      </c>
      <c r="E20" s="90" t="s">
        <v>49</v>
      </c>
      <c r="F20" s="90" t="s">
        <v>50</v>
      </c>
      <c r="G20" s="90" t="s">
        <v>73</v>
      </c>
      <c r="H20" s="49" t="s">
        <v>74</v>
      </c>
      <c r="I20" s="49" t="s">
        <v>51</v>
      </c>
    </row>
    <row r="21" spans="1:9">
      <c r="A21" s="120" t="s">
        <v>52</v>
      </c>
      <c r="B21" s="85"/>
      <c r="C21" s="67"/>
      <c r="D21" s="50"/>
      <c r="E21" s="50"/>
      <c r="F21" s="50"/>
      <c r="G21" s="103"/>
      <c r="H21" s="104"/>
      <c r="I21" s="39">
        <f>ROUND(ROUND(G21,2)*H21,2)</f>
        <v>0</v>
      </c>
    </row>
    <row r="22" spans="1:9">
      <c r="A22" s="120" t="s">
        <v>53</v>
      </c>
      <c r="B22" s="85"/>
      <c r="C22" s="67"/>
      <c r="D22" s="50"/>
      <c r="E22" s="50"/>
      <c r="F22" s="50"/>
      <c r="G22" s="103"/>
      <c r="H22" s="104"/>
      <c r="I22" s="39">
        <f t="shared" ref="I22:I28" si="0">ROUND(ROUND(G22,2)*H22,2)</f>
        <v>0</v>
      </c>
    </row>
    <row r="23" spans="1:9">
      <c r="A23" s="120" t="s">
        <v>54</v>
      </c>
      <c r="B23" s="85"/>
      <c r="C23" s="67"/>
      <c r="D23" s="50"/>
      <c r="E23" s="50"/>
      <c r="F23" s="50"/>
      <c r="G23" s="103"/>
      <c r="H23" s="104"/>
      <c r="I23" s="87">
        <f t="shared" si="0"/>
        <v>0</v>
      </c>
    </row>
    <row r="24" spans="1:9">
      <c r="A24" s="120" t="s">
        <v>55</v>
      </c>
      <c r="B24" s="85"/>
      <c r="C24" s="67"/>
      <c r="D24" s="50"/>
      <c r="E24" s="50"/>
      <c r="F24" s="50"/>
      <c r="G24" s="103"/>
      <c r="H24" s="104"/>
      <c r="I24" s="87">
        <f t="shared" si="0"/>
        <v>0</v>
      </c>
    </row>
    <row r="25" spans="1:9">
      <c r="A25" s="120" t="s">
        <v>56</v>
      </c>
      <c r="B25" s="85"/>
      <c r="C25" s="67"/>
      <c r="D25" s="50"/>
      <c r="E25" s="50"/>
      <c r="F25" s="50"/>
      <c r="G25" s="103"/>
      <c r="H25" s="104"/>
      <c r="I25" s="87">
        <f t="shared" si="0"/>
        <v>0</v>
      </c>
    </row>
    <row r="26" spans="1:9">
      <c r="A26" s="120" t="s">
        <v>57</v>
      </c>
      <c r="B26" s="85"/>
      <c r="C26" s="67"/>
      <c r="D26" s="50"/>
      <c r="E26" s="50"/>
      <c r="F26" s="50"/>
      <c r="G26" s="103"/>
      <c r="H26" s="104"/>
      <c r="I26" s="87">
        <f t="shared" si="0"/>
        <v>0</v>
      </c>
    </row>
    <row r="27" spans="1:9">
      <c r="A27" s="120" t="s">
        <v>109</v>
      </c>
      <c r="B27" s="85"/>
      <c r="C27" s="67"/>
      <c r="D27" s="50"/>
      <c r="E27" s="50"/>
      <c r="F27" s="50"/>
      <c r="G27" s="103"/>
      <c r="H27" s="104"/>
      <c r="I27" s="87">
        <f t="shared" si="0"/>
        <v>0</v>
      </c>
    </row>
    <row r="28" spans="1:9" ht="15.75" thickBot="1">
      <c r="A28" s="120" t="s">
        <v>111</v>
      </c>
      <c r="B28" s="85"/>
      <c r="C28" s="67"/>
      <c r="D28" s="50"/>
      <c r="E28" s="50"/>
      <c r="F28" s="50"/>
      <c r="G28" s="103"/>
      <c r="H28" s="104"/>
      <c r="I28" s="87">
        <f t="shared" si="0"/>
        <v>0</v>
      </c>
    </row>
    <row r="29" spans="1:9" ht="15.75" thickBot="1">
      <c r="A29" s="51"/>
      <c r="B29" s="52"/>
      <c r="C29" s="86"/>
      <c r="D29" s="53"/>
      <c r="E29" s="53"/>
      <c r="F29" s="53"/>
      <c r="G29" s="53"/>
      <c r="H29" s="136" t="s">
        <v>77</v>
      </c>
      <c r="I29" s="138">
        <f>SUM(I21:I28)</f>
        <v>0</v>
      </c>
    </row>
    <row r="30" spans="1:9">
      <c r="A30" s="51"/>
      <c r="B30" s="52"/>
      <c r="C30" s="55"/>
      <c r="D30" s="53"/>
      <c r="E30" s="53"/>
      <c r="F30" s="53"/>
      <c r="G30" s="53"/>
      <c r="H30" s="54"/>
      <c r="I30" s="56"/>
    </row>
    <row r="31" spans="1:9" ht="66.75" customHeight="1">
      <c r="A31" s="179" t="s">
        <v>72</v>
      </c>
      <c r="B31" s="179"/>
      <c r="C31" s="179"/>
      <c r="D31" s="179"/>
      <c r="E31" s="179"/>
      <c r="F31" s="179"/>
      <c r="G31" s="179"/>
      <c r="H31" s="179"/>
      <c r="I31" s="179"/>
    </row>
    <row r="32" spans="1:9">
      <c r="A32" s="51"/>
      <c r="B32" s="52"/>
      <c r="C32" s="55"/>
      <c r="D32" s="53"/>
      <c r="E32" s="53"/>
      <c r="F32" s="53"/>
      <c r="G32" s="53"/>
      <c r="H32" s="54"/>
      <c r="I32" s="56"/>
    </row>
    <row r="33" spans="1:12" ht="18.75">
      <c r="A33" s="177" t="s">
        <v>113</v>
      </c>
      <c r="B33" s="177"/>
      <c r="C33" s="177"/>
      <c r="D33" s="177"/>
      <c r="E33" s="177"/>
      <c r="F33" s="177"/>
      <c r="G33" s="177"/>
      <c r="H33" s="177"/>
      <c r="I33" s="177"/>
    </row>
    <row r="34" spans="1:12" ht="57">
      <c r="A34" s="27" t="s">
        <v>32</v>
      </c>
      <c r="B34" s="38" t="s">
        <v>71</v>
      </c>
      <c r="C34" s="89" t="s">
        <v>70</v>
      </c>
      <c r="D34" s="194" t="s">
        <v>33</v>
      </c>
      <c r="E34" s="195"/>
      <c r="F34" s="196"/>
      <c r="G34" s="90" t="s">
        <v>69</v>
      </c>
      <c r="H34" s="38" t="s">
        <v>34</v>
      </c>
      <c r="I34" s="38" t="s">
        <v>35</v>
      </c>
    </row>
    <row r="35" spans="1:12" ht="15" customHeight="1">
      <c r="A35" s="178" t="s">
        <v>12</v>
      </c>
      <c r="B35" s="180" t="s">
        <v>114</v>
      </c>
      <c r="C35" s="181">
        <v>36</v>
      </c>
      <c r="D35" s="28" t="s">
        <v>36</v>
      </c>
      <c r="E35" s="187"/>
      <c r="F35" s="188"/>
      <c r="G35" s="189">
        <v>1</v>
      </c>
      <c r="H35" s="174">
        <v>0</v>
      </c>
      <c r="I35" s="176">
        <f>H35*H35*C35</f>
        <v>0</v>
      </c>
    </row>
    <row r="36" spans="1:12">
      <c r="A36" s="178"/>
      <c r="B36" s="180"/>
      <c r="C36" s="182"/>
      <c r="D36" s="28" t="s">
        <v>37</v>
      </c>
      <c r="E36" s="187"/>
      <c r="F36" s="188"/>
      <c r="G36" s="190"/>
      <c r="H36" s="174"/>
      <c r="I36" s="176"/>
    </row>
    <row r="37" spans="1:12" ht="15" customHeight="1">
      <c r="A37" s="178"/>
      <c r="B37" s="180"/>
      <c r="C37" s="182"/>
      <c r="D37" s="28" t="s">
        <v>38</v>
      </c>
      <c r="E37" s="192" t="s">
        <v>39</v>
      </c>
      <c r="F37" s="193"/>
      <c r="G37" s="190"/>
      <c r="H37" s="174"/>
      <c r="I37" s="176"/>
    </row>
    <row r="38" spans="1:12">
      <c r="A38" s="178"/>
      <c r="B38" s="180"/>
      <c r="C38" s="182"/>
      <c r="D38" s="28" t="s">
        <v>40</v>
      </c>
      <c r="E38" s="187"/>
      <c r="F38" s="188"/>
      <c r="G38" s="190"/>
      <c r="H38" s="175"/>
      <c r="I38" s="176"/>
    </row>
    <row r="39" spans="1:12">
      <c r="A39" s="178"/>
      <c r="B39" s="180"/>
      <c r="C39" s="182"/>
      <c r="D39" s="28" t="s">
        <v>41</v>
      </c>
      <c r="E39" s="187"/>
      <c r="F39" s="188"/>
      <c r="G39" s="190"/>
      <c r="H39" s="174"/>
      <c r="I39" s="176"/>
    </row>
    <row r="40" spans="1:12">
      <c r="A40" s="178"/>
      <c r="B40" s="180"/>
      <c r="C40" s="183"/>
      <c r="D40" s="28" t="s">
        <v>42</v>
      </c>
      <c r="E40" s="187"/>
      <c r="F40" s="188"/>
      <c r="G40" s="191"/>
      <c r="H40" s="174"/>
      <c r="I40" s="176"/>
    </row>
    <row r="41" spans="1:12" ht="21" customHeight="1">
      <c r="A41" s="73"/>
      <c r="B41" s="48"/>
      <c r="C41" s="74"/>
      <c r="D41" s="72"/>
      <c r="E41" s="72"/>
      <c r="F41" s="72"/>
      <c r="G41" s="72"/>
      <c r="H41" s="101" t="s">
        <v>76</v>
      </c>
      <c r="I41" s="102">
        <f>SUM(I35:I40)</f>
        <v>0</v>
      </c>
    </row>
    <row r="42" spans="1:12" ht="21" customHeight="1">
      <c r="A42" s="73"/>
      <c r="B42" s="48"/>
      <c r="C42" s="74"/>
      <c r="D42" s="72"/>
      <c r="E42" s="72"/>
      <c r="F42" s="72"/>
      <c r="G42" s="72"/>
      <c r="H42" s="111"/>
      <c r="I42" s="112"/>
    </row>
    <row r="43" spans="1:12" ht="38.25" customHeight="1">
      <c r="A43" s="73"/>
      <c r="B43" s="48"/>
      <c r="C43" s="74"/>
      <c r="D43" s="72"/>
      <c r="E43" s="72"/>
      <c r="F43" s="113" t="s">
        <v>78</v>
      </c>
      <c r="G43" s="114">
        <f>SUM(I29+I41)</f>
        <v>0</v>
      </c>
      <c r="H43" s="171" t="s">
        <v>79</v>
      </c>
      <c r="I43" s="172"/>
    </row>
    <row r="44" spans="1:12">
      <c r="A44" s="73"/>
      <c r="B44" s="110" t="s">
        <v>75</v>
      </c>
      <c r="C44" s="74"/>
      <c r="D44" s="72"/>
      <c r="E44" s="72"/>
      <c r="F44" s="72"/>
      <c r="G44" s="72"/>
      <c r="H44" s="56"/>
      <c r="I44" s="56"/>
    </row>
    <row r="45" spans="1:12" ht="42.75">
      <c r="A45" s="47"/>
      <c r="B45" s="46"/>
      <c r="C45" s="84" t="s">
        <v>43</v>
      </c>
      <c r="D45" s="80" t="s">
        <v>44</v>
      </c>
      <c r="E45" s="75" t="s">
        <v>45</v>
      </c>
      <c r="F45" s="75" t="s">
        <v>46</v>
      </c>
      <c r="G45" s="46"/>
      <c r="H45" s="46"/>
      <c r="I45" s="57"/>
    </row>
    <row r="46" spans="1:12" ht="15.75" thickBot="1">
      <c r="A46" s="47"/>
      <c r="B46" s="117" t="s">
        <v>59</v>
      </c>
      <c r="C46" s="83"/>
      <c r="D46" s="126">
        <v>24192</v>
      </c>
      <c r="E46" s="30">
        <v>0.69</v>
      </c>
      <c r="F46" s="29">
        <f>(C46*D46*E46)/1000</f>
        <v>0</v>
      </c>
      <c r="G46" s="46"/>
      <c r="H46" s="46"/>
      <c r="I46" s="46"/>
    </row>
    <row r="47" spans="1:12" ht="15.75" thickBot="1">
      <c r="A47" s="63"/>
      <c r="B47" s="31"/>
      <c r="C47" s="32"/>
      <c r="D47" s="34"/>
      <c r="E47" s="115" t="s">
        <v>60</v>
      </c>
      <c r="F47" s="116">
        <f>SUM(F46:F46)</f>
        <v>0</v>
      </c>
      <c r="G47" s="76"/>
      <c r="H47" s="64"/>
      <c r="I47" s="64"/>
      <c r="J47" s="58"/>
      <c r="K47" s="59"/>
      <c r="L47" s="60"/>
    </row>
    <row r="48" spans="1:12">
      <c r="A48" s="63"/>
      <c r="B48" s="31"/>
      <c r="C48" s="32"/>
      <c r="D48" s="34"/>
      <c r="E48" s="35"/>
      <c r="F48" s="33"/>
      <c r="G48" s="65"/>
      <c r="H48" s="66"/>
      <c r="I48" s="64"/>
      <c r="J48" s="58"/>
      <c r="K48" s="61"/>
      <c r="L48" s="62"/>
    </row>
  </sheetData>
  <mergeCells count="19">
    <mergeCell ref="D34:F34"/>
    <mergeCell ref="E39:F39"/>
    <mergeCell ref="E40:F40"/>
    <mergeCell ref="H43:I43"/>
    <mergeCell ref="G1:I1"/>
    <mergeCell ref="G2:I2"/>
    <mergeCell ref="H35:H40"/>
    <mergeCell ref="I35:I40"/>
    <mergeCell ref="A33:I33"/>
    <mergeCell ref="A35:A40"/>
    <mergeCell ref="A31:I31"/>
    <mergeCell ref="B35:B40"/>
    <mergeCell ref="C35:C40"/>
    <mergeCell ref="B6:D6"/>
    <mergeCell ref="E35:F35"/>
    <mergeCell ref="G35:G40"/>
    <mergeCell ref="E36:F36"/>
    <mergeCell ref="E37:F37"/>
    <mergeCell ref="E38:F38"/>
  </mergeCells>
  <pageMargins left="0.25" right="0.25" top="0.75" bottom="0.75" header="0.3" footer="0.3"/>
  <pageSetup paperSize="9" scale="63" fitToHeight="0" orientation="landscape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4"/>
  <sheetViews>
    <sheetView topLeftCell="A19" zoomScaleNormal="100" workbookViewId="0">
      <selection activeCell="B31" sqref="B31:C36"/>
    </sheetView>
  </sheetViews>
  <sheetFormatPr defaultRowHeight="15"/>
  <cols>
    <col min="1" max="1" width="6.5703125" style="42" customWidth="1"/>
    <col min="2" max="2" width="47.28515625" style="42" customWidth="1"/>
    <col min="3" max="3" width="23.140625" style="42" customWidth="1"/>
    <col min="4" max="4" width="26.5703125" style="42" customWidth="1"/>
    <col min="5" max="5" width="16.85546875" style="42" customWidth="1"/>
    <col min="6" max="6" width="16.42578125" style="42" customWidth="1"/>
    <col min="7" max="7" width="15.42578125" style="42" customWidth="1"/>
    <col min="8" max="8" width="13.42578125" style="42" customWidth="1"/>
    <col min="9" max="9" width="15.7109375" style="42" customWidth="1"/>
    <col min="10" max="16384" width="9.140625" style="42"/>
  </cols>
  <sheetData>
    <row r="1" spans="1:9">
      <c r="A1" s="63"/>
      <c r="B1" s="21" t="str">
        <f>'Formularz oferty'!D4</f>
        <v>DFP.271.10.2021.KK</v>
      </c>
      <c r="C1" s="63"/>
      <c r="D1" s="63"/>
      <c r="E1" s="63"/>
      <c r="F1" s="63"/>
      <c r="G1" s="173" t="s">
        <v>96</v>
      </c>
      <c r="H1" s="173"/>
      <c r="I1" s="173"/>
    </row>
    <row r="2" spans="1:9">
      <c r="A2" s="63"/>
      <c r="C2" s="109" t="s">
        <v>65</v>
      </c>
      <c r="D2" s="63"/>
      <c r="E2" s="63"/>
      <c r="F2" s="63"/>
      <c r="G2" s="173" t="s">
        <v>29</v>
      </c>
      <c r="H2" s="173"/>
      <c r="I2" s="173"/>
    </row>
    <row r="3" spans="1:9">
      <c r="A3" s="63"/>
      <c r="C3" s="63"/>
      <c r="D3" s="63"/>
      <c r="E3" s="63"/>
      <c r="F3" s="63"/>
      <c r="G3" s="88"/>
      <c r="H3" s="88"/>
      <c r="I3" s="88"/>
    </row>
    <row r="4" spans="1:9">
      <c r="A4" s="40"/>
      <c r="B4" s="63"/>
      <c r="C4" s="108" t="s">
        <v>68</v>
      </c>
      <c r="D4" s="82"/>
      <c r="E4" s="82"/>
      <c r="F4" s="82"/>
      <c r="G4" s="82"/>
      <c r="H4" s="82"/>
      <c r="I4" s="82"/>
    </row>
    <row r="5" spans="1:9" ht="11.25" customHeight="1">
      <c r="A5" s="40"/>
      <c r="B5" s="63"/>
      <c r="C5" s="82"/>
      <c r="D5" s="82"/>
      <c r="E5" s="82"/>
      <c r="F5" s="82"/>
      <c r="G5" s="82"/>
      <c r="H5" s="82"/>
      <c r="I5" s="82"/>
    </row>
    <row r="6" spans="1:9" ht="15" customHeight="1">
      <c r="A6" s="23"/>
      <c r="B6" s="184"/>
      <c r="C6" s="185"/>
      <c r="D6" s="186"/>
      <c r="E6" s="24"/>
      <c r="F6" s="24"/>
      <c r="G6" s="26"/>
      <c r="H6" s="22"/>
      <c r="I6" s="22"/>
    </row>
    <row r="7" spans="1:9" ht="44.25" customHeight="1">
      <c r="A7" s="105" t="s">
        <v>58</v>
      </c>
      <c r="B7" s="106" t="s">
        <v>30</v>
      </c>
      <c r="C7" s="107" t="s">
        <v>133</v>
      </c>
      <c r="D7" s="69"/>
      <c r="E7" s="43"/>
      <c r="F7" s="44"/>
      <c r="G7" s="44"/>
      <c r="H7" s="45"/>
      <c r="I7" s="45"/>
    </row>
    <row r="8" spans="1:9" s="127" customFormat="1" ht="54.75" customHeight="1">
      <c r="A8" s="99" t="s">
        <v>12</v>
      </c>
      <c r="B8" s="142" t="s">
        <v>119</v>
      </c>
      <c r="C8" s="143" t="s">
        <v>120</v>
      </c>
      <c r="D8" s="139"/>
      <c r="E8" s="43"/>
      <c r="F8" s="44"/>
      <c r="G8" s="44"/>
      <c r="H8" s="45"/>
      <c r="I8" s="45"/>
    </row>
    <row r="9" spans="1:9" s="127" customFormat="1" ht="50.25" customHeight="1">
      <c r="A9" s="99" t="s">
        <v>13</v>
      </c>
      <c r="B9" s="142" t="s">
        <v>121</v>
      </c>
      <c r="C9" s="143" t="s">
        <v>122</v>
      </c>
      <c r="D9" s="69"/>
      <c r="E9" s="43"/>
      <c r="F9" s="44"/>
      <c r="G9" s="44"/>
      <c r="H9" s="45"/>
      <c r="I9" s="45"/>
    </row>
    <row r="10" spans="1:9" s="127" customFormat="1" ht="56.25" customHeight="1">
      <c r="A10" s="99" t="s">
        <v>14</v>
      </c>
      <c r="B10" s="142" t="s">
        <v>123</v>
      </c>
      <c r="C10" s="143" t="s">
        <v>124</v>
      </c>
      <c r="D10" s="69"/>
      <c r="E10" s="43"/>
      <c r="F10" s="44"/>
      <c r="G10" s="44"/>
      <c r="H10" s="45"/>
      <c r="I10" s="45"/>
    </row>
    <row r="11" spans="1:9" s="127" customFormat="1" ht="53.25" customHeight="1">
      <c r="A11" s="99" t="s">
        <v>15</v>
      </c>
      <c r="B11" s="142" t="s">
        <v>125</v>
      </c>
      <c r="C11" s="143" t="s">
        <v>126</v>
      </c>
      <c r="D11" s="69"/>
      <c r="E11" s="43"/>
      <c r="F11" s="44"/>
      <c r="G11" s="44"/>
      <c r="H11" s="45"/>
      <c r="I11" s="45"/>
    </row>
    <row r="12" spans="1:9" s="127" customFormat="1" ht="42.75" customHeight="1">
      <c r="A12" s="99" t="s">
        <v>16</v>
      </c>
      <c r="B12" s="142" t="s">
        <v>127</v>
      </c>
      <c r="C12" s="143" t="s">
        <v>128</v>
      </c>
      <c r="D12" s="69"/>
      <c r="E12" s="43"/>
      <c r="F12" s="44"/>
      <c r="G12" s="44"/>
      <c r="H12" s="45"/>
      <c r="I12" s="45"/>
    </row>
    <row r="13" spans="1:9" s="127" customFormat="1" ht="36.75" customHeight="1">
      <c r="A13" s="99" t="s">
        <v>17</v>
      </c>
      <c r="B13" s="142" t="s">
        <v>118</v>
      </c>
      <c r="C13" s="143" t="s">
        <v>129</v>
      </c>
      <c r="D13" s="69"/>
      <c r="E13" s="43"/>
      <c r="F13" s="44"/>
      <c r="G13" s="44"/>
      <c r="H13" s="45"/>
      <c r="I13" s="45"/>
    </row>
    <row r="14" spans="1:9" s="127" customFormat="1" ht="64.5" customHeight="1">
      <c r="A14" s="99" t="s">
        <v>88</v>
      </c>
      <c r="B14" s="142" t="s">
        <v>130</v>
      </c>
      <c r="C14" s="143" t="s">
        <v>131</v>
      </c>
      <c r="D14" s="69"/>
      <c r="E14" s="43"/>
      <c r="F14" s="44"/>
      <c r="G14" s="44"/>
      <c r="H14" s="45"/>
      <c r="I14" s="45"/>
    </row>
    <row r="15" spans="1:9" ht="15.75" customHeight="1">
      <c r="A15" s="68"/>
      <c r="B15" s="69"/>
      <c r="C15" s="70"/>
      <c r="D15" s="71"/>
      <c r="E15" s="43"/>
      <c r="F15" s="44"/>
      <c r="G15" s="44"/>
      <c r="H15" s="46"/>
      <c r="I15" s="46"/>
    </row>
    <row r="16" spans="1:9" ht="42.75">
      <c r="A16" s="90" t="s">
        <v>47</v>
      </c>
      <c r="B16" s="90" t="s">
        <v>30</v>
      </c>
      <c r="C16" s="119" t="s">
        <v>31</v>
      </c>
      <c r="D16" s="90" t="s">
        <v>48</v>
      </c>
      <c r="E16" s="90" t="s">
        <v>49</v>
      </c>
      <c r="F16" s="90" t="s">
        <v>50</v>
      </c>
      <c r="G16" s="90" t="s">
        <v>73</v>
      </c>
      <c r="H16" s="49" t="s">
        <v>74</v>
      </c>
      <c r="I16" s="49" t="s">
        <v>51</v>
      </c>
    </row>
    <row r="17" spans="1:9">
      <c r="A17" s="120" t="s">
        <v>52</v>
      </c>
      <c r="B17" s="85"/>
      <c r="C17" s="67"/>
      <c r="D17" s="50"/>
      <c r="E17" s="50"/>
      <c r="F17" s="50"/>
      <c r="G17" s="103"/>
      <c r="H17" s="130">
        <v>0</v>
      </c>
      <c r="I17" s="131">
        <f>ROUND(ROUND(G17,2)*H17,2)</f>
        <v>0</v>
      </c>
    </row>
    <row r="18" spans="1:9">
      <c r="A18" s="120" t="s">
        <v>53</v>
      </c>
      <c r="B18" s="85"/>
      <c r="C18" s="67"/>
      <c r="D18" s="50"/>
      <c r="E18" s="50"/>
      <c r="F18" s="50"/>
      <c r="G18" s="103"/>
      <c r="H18" s="130">
        <v>0</v>
      </c>
      <c r="I18" s="131">
        <f t="shared" ref="I18:I24" si="0">ROUND(ROUND(G18,2)*H18,2)</f>
        <v>0</v>
      </c>
    </row>
    <row r="19" spans="1:9">
      <c r="A19" s="120" t="s">
        <v>54</v>
      </c>
      <c r="B19" s="85"/>
      <c r="C19" s="67"/>
      <c r="D19" s="50"/>
      <c r="E19" s="50"/>
      <c r="F19" s="50"/>
      <c r="G19" s="103"/>
      <c r="H19" s="130">
        <v>0</v>
      </c>
      <c r="I19" s="131">
        <f t="shared" si="0"/>
        <v>0</v>
      </c>
    </row>
    <row r="20" spans="1:9">
      <c r="A20" s="120" t="s">
        <v>55</v>
      </c>
      <c r="B20" s="85"/>
      <c r="C20" s="67"/>
      <c r="D20" s="50"/>
      <c r="E20" s="50"/>
      <c r="F20" s="50"/>
      <c r="G20" s="103"/>
      <c r="H20" s="130">
        <v>0</v>
      </c>
      <c r="I20" s="131">
        <f t="shared" si="0"/>
        <v>0</v>
      </c>
    </row>
    <row r="21" spans="1:9">
      <c r="A21" s="120" t="s">
        <v>56</v>
      </c>
      <c r="B21" s="85"/>
      <c r="C21" s="67"/>
      <c r="D21" s="50"/>
      <c r="E21" s="50"/>
      <c r="F21" s="50"/>
      <c r="G21" s="103"/>
      <c r="H21" s="130">
        <v>0</v>
      </c>
      <c r="I21" s="131">
        <f t="shared" si="0"/>
        <v>0</v>
      </c>
    </row>
    <row r="22" spans="1:9">
      <c r="A22" s="120" t="s">
        <v>57</v>
      </c>
      <c r="B22" s="85"/>
      <c r="C22" s="67"/>
      <c r="D22" s="50"/>
      <c r="E22" s="50"/>
      <c r="F22" s="50"/>
      <c r="G22" s="103"/>
      <c r="H22" s="130">
        <v>0</v>
      </c>
      <c r="I22" s="131">
        <f t="shared" si="0"/>
        <v>0</v>
      </c>
    </row>
    <row r="23" spans="1:9">
      <c r="A23" s="120" t="s">
        <v>109</v>
      </c>
      <c r="B23" s="85"/>
      <c r="C23" s="67"/>
      <c r="D23" s="50"/>
      <c r="E23" s="50"/>
      <c r="F23" s="50"/>
      <c r="G23" s="103"/>
      <c r="H23" s="130">
        <v>0</v>
      </c>
      <c r="I23" s="131">
        <f t="shared" si="0"/>
        <v>0</v>
      </c>
    </row>
    <row r="24" spans="1:9" ht="15.75" thickBot="1">
      <c r="A24" s="120" t="s">
        <v>110</v>
      </c>
      <c r="B24" s="85"/>
      <c r="C24" s="67"/>
      <c r="D24" s="50"/>
      <c r="E24" s="50"/>
      <c r="F24" s="50"/>
      <c r="G24" s="103"/>
      <c r="H24" s="130">
        <v>0</v>
      </c>
      <c r="I24" s="131">
        <f t="shared" si="0"/>
        <v>0</v>
      </c>
    </row>
    <row r="25" spans="1:9" ht="15.75" thickBot="1">
      <c r="A25" s="51"/>
      <c r="B25" s="52"/>
      <c r="C25" s="86"/>
      <c r="D25" s="53"/>
      <c r="E25" s="53"/>
      <c r="F25" s="53"/>
      <c r="G25" s="53"/>
      <c r="H25" s="136" t="s">
        <v>77</v>
      </c>
      <c r="I25" s="137">
        <f>SUM(I17:I24)</f>
        <v>0</v>
      </c>
    </row>
    <row r="26" spans="1:9">
      <c r="A26" s="51"/>
      <c r="B26" s="52"/>
      <c r="C26" s="55"/>
      <c r="D26" s="53"/>
      <c r="E26" s="53"/>
      <c r="F26" s="53"/>
      <c r="G26" s="53"/>
      <c r="H26" s="54"/>
      <c r="I26" s="56"/>
    </row>
    <row r="27" spans="1:9" ht="66.75" customHeight="1">
      <c r="A27" s="179" t="s">
        <v>72</v>
      </c>
      <c r="B27" s="179"/>
      <c r="C27" s="179"/>
      <c r="D27" s="179"/>
      <c r="E27" s="179"/>
      <c r="F27" s="179"/>
      <c r="G27" s="179"/>
      <c r="H27" s="179"/>
      <c r="I27" s="179"/>
    </row>
    <row r="28" spans="1:9">
      <c r="A28" s="51"/>
      <c r="B28" s="52"/>
      <c r="C28" s="55"/>
      <c r="D28" s="53"/>
      <c r="E28" s="53"/>
      <c r="F28" s="53"/>
      <c r="G28" s="53"/>
      <c r="H28" s="54"/>
      <c r="I28" s="56"/>
    </row>
    <row r="29" spans="1:9" ht="18.75">
      <c r="A29" s="177" t="s">
        <v>116</v>
      </c>
      <c r="B29" s="177"/>
      <c r="C29" s="177"/>
      <c r="D29" s="177"/>
      <c r="E29" s="177"/>
      <c r="F29" s="177"/>
      <c r="G29" s="177"/>
      <c r="H29" s="177"/>
      <c r="I29" s="177"/>
    </row>
    <row r="30" spans="1:9" ht="57">
      <c r="A30" s="27" t="s">
        <v>32</v>
      </c>
      <c r="B30" s="90" t="s">
        <v>71</v>
      </c>
      <c r="C30" s="89" t="s">
        <v>70</v>
      </c>
      <c r="D30" s="194" t="s">
        <v>33</v>
      </c>
      <c r="E30" s="195"/>
      <c r="F30" s="196"/>
      <c r="G30" s="90" t="s">
        <v>69</v>
      </c>
      <c r="H30" s="90" t="s">
        <v>34</v>
      </c>
      <c r="I30" s="90" t="s">
        <v>35</v>
      </c>
    </row>
    <row r="31" spans="1:9" ht="15" customHeight="1">
      <c r="A31" s="197" t="s">
        <v>12</v>
      </c>
      <c r="B31" s="198" t="s">
        <v>134</v>
      </c>
      <c r="C31" s="199">
        <v>36</v>
      </c>
      <c r="D31" s="28" t="s">
        <v>36</v>
      </c>
      <c r="E31" s="187"/>
      <c r="F31" s="188"/>
      <c r="G31" s="189">
        <v>1</v>
      </c>
      <c r="H31" s="205">
        <v>0</v>
      </c>
      <c r="I31" s="202">
        <f>H31*G31*C31</f>
        <v>0</v>
      </c>
    </row>
    <row r="32" spans="1:9">
      <c r="A32" s="197"/>
      <c r="B32" s="198"/>
      <c r="C32" s="200"/>
      <c r="D32" s="28" t="s">
        <v>37</v>
      </c>
      <c r="E32" s="187"/>
      <c r="F32" s="188"/>
      <c r="G32" s="190"/>
      <c r="H32" s="205"/>
      <c r="I32" s="202"/>
    </row>
    <row r="33" spans="1:12" ht="15" customHeight="1">
      <c r="A33" s="197"/>
      <c r="B33" s="198"/>
      <c r="C33" s="200"/>
      <c r="D33" s="28" t="s">
        <v>38</v>
      </c>
      <c r="E33" s="203" t="s">
        <v>39</v>
      </c>
      <c r="F33" s="204"/>
      <c r="G33" s="190"/>
      <c r="H33" s="205"/>
      <c r="I33" s="202"/>
    </row>
    <row r="34" spans="1:12">
      <c r="A34" s="197"/>
      <c r="B34" s="198"/>
      <c r="C34" s="200"/>
      <c r="D34" s="28" t="s">
        <v>40</v>
      </c>
      <c r="E34" s="187"/>
      <c r="F34" s="188"/>
      <c r="G34" s="190"/>
      <c r="H34" s="206"/>
      <c r="I34" s="202"/>
    </row>
    <row r="35" spans="1:12">
      <c r="A35" s="197"/>
      <c r="B35" s="198"/>
      <c r="C35" s="200"/>
      <c r="D35" s="28" t="s">
        <v>41</v>
      </c>
      <c r="E35" s="187"/>
      <c r="F35" s="188"/>
      <c r="G35" s="190"/>
      <c r="H35" s="205"/>
      <c r="I35" s="202"/>
    </row>
    <row r="36" spans="1:12" ht="17.25" customHeight="1">
      <c r="A36" s="197"/>
      <c r="B36" s="198"/>
      <c r="C36" s="201"/>
      <c r="D36" s="28" t="s">
        <v>42</v>
      </c>
      <c r="E36" s="187"/>
      <c r="F36" s="188"/>
      <c r="G36" s="191"/>
      <c r="H36" s="205"/>
      <c r="I36" s="202"/>
    </row>
    <row r="37" spans="1:12" ht="21" customHeight="1">
      <c r="A37" s="73"/>
      <c r="B37" s="48"/>
      <c r="C37" s="74"/>
      <c r="D37" s="72"/>
      <c r="E37" s="72"/>
      <c r="F37" s="72"/>
      <c r="G37" s="72"/>
      <c r="H37" s="101" t="s">
        <v>76</v>
      </c>
      <c r="I37" s="132">
        <f>SUM(I31:I36)</f>
        <v>0</v>
      </c>
    </row>
    <row r="38" spans="1:12" ht="21" customHeight="1">
      <c r="A38" s="73"/>
      <c r="B38" s="48"/>
      <c r="C38" s="74"/>
      <c r="D38" s="72"/>
      <c r="E38" s="72"/>
      <c r="F38" s="72"/>
      <c r="G38" s="72"/>
      <c r="H38" s="111"/>
      <c r="I38" s="112"/>
    </row>
    <row r="39" spans="1:12" ht="38.25" customHeight="1">
      <c r="A39" s="73"/>
      <c r="B39" s="48"/>
      <c r="C39" s="74"/>
      <c r="D39" s="72"/>
      <c r="E39" s="72"/>
      <c r="F39" s="113" t="s">
        <v>78</v>
      </c>
      <c r="G39" s="133">
        <f>SUM(I25+I37)</f>
        <v>0</v>
      </c>
      <c r="H39" s="171" t="s">
        <v>79</v>
      </c>
      <c r="I39" s="172"/>
    </row>
    <row r="40" spans="1:12">
      <c r="A40" s="73"/>
      <c r="B40" s="110" t="s">
        <v>75</v>
      </c>
      <c r="C40" s="74"/>
      <c r="D40" s="72"/>
      <c r="E40" s="72"/>
      <c r="F40" s="72"/>
      <c r="G40" s="72"/>
      <c r="H40" s="56"/>
      <c r="I40" s="56"/>
    </row>
    <row r="41" spans="1:12" ht="42.75">
      <c r="A41" s="47"/>
      <c r="B41" s="46"/>
      <c r="C41" s="84" t="s">
        <v>43</v>
      </c>
      <c r="D41" s="80" t="s">
        <v>44</v>
      </c>
      <c r="E41" s="84" t="s">
        <v>45</v>
      </c>
      <c r="F41" s="84" t="s">
        <v>46</v>
      </c>
      <c r="G41" s="46"/>
      <c r="H41" s="46"/>
      <c r="I41" s="57"/>
    </row>
    <row r="42" spans="1:12" ht="15.75" thickBot="1">
      <c r="A42" s="47"/>
      <c r="B42" s="128" t="s">
        <v>59</v>
      </c>
      <c r="C42" s="140"/>
      <c r="D42" s="141">
        <v>24192</v>
      </c>
      <c r="E42" s="79">
        <v>0.69</v>
      </c>
      <c r="F42" s="134">
        <f>(C42*D42*E42)/1000</f>
        <v>0</v>
      </c>
      <c r="G42" s="46"/>
      <c r="H42" s="46"/>
      <c r="I42" s="57"/>
    </row>
    <row r="43" spans="1:12" ht="15.75" thickBot="1">
      <c r="A43" s="63"/>
      <c r="B43" s="31"/>
      <c r="C43" s="32"/>
      <c r="D43" s="34"/>
      <c r="E43" s="115" t="s">
        <v>60</v>
      </c>
      <c r="F43" s="135">
        <f>SUM(F42:F42)</f>
        <v>0</v>
      </c>
      <c r="G43" s="76"/>
      <c r="H43" s="64"/>
      <c r="I43" s="64"/>
      <c r="J43" s="58"/>
      <c r="K43" s="59"/>
      <c r="L43" s="60"/>
    </row>
    <row r="44" spans="1:12">
      <c r="A44" s="63"/>
      <c r="B44" s="31"/>
      <c r="C44" s="32"/>
      <c r="D44" s="34"/>
      <c r="E44" s="35"/>
      <c r="F44" s="33"/>
      <c r="G44" s="65"/>
      <c r="H44" s="66"/>
      <c r="I44" s="64"/>
      <c r="J44" s="58"/>
      <c r="K44" s="61"/>
      <c r="L44" s="62"/>
    </row>
  </sheetData>
  <mergeCells count="19">
    <mergeCell ref="H39:I39"/>
    <mergeCell ref="I31:I36"/>
    <mergeCell ref="E32:F32"/>
    <mergeCell ref="E33:F33"/>
    <mergeCell ref="E34:F34"/>
    <mergeCell ref="E35:F35"/>
    <mergeCell ref="E36:F36"/>
    <mergeCell ref="H31:H36"/>
    <mergeCell ref="A31:A36"/>
    <mergeCell ref="B31:B36"/>
    <mergeCell ref="C31:C36"/>
    <mergeCell ref="E31:F31"/>
    <mergeCell ref="G31:G36"/>
    <mergeCell ref="D30:F30"/>
    <mergeCell ref="G1:I1"/>
    <mergeCell ref="G2:I2"/>
    <mergeCell ref="B6:D6"/>
    <mergeCell ref="A27:I27"/>
    <mergeCell ref="A29:I29"/>
  </mergeCells>
  <pageMargins left="0.25" right="0.25" top="0.75" bottom="0.75" header="0.3" footer="0.3"/>
  <pageSetup paperSize="9" scale="63" fitToHeight="0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Formularz oferty</vt:lpstr>
      <vt:lpstr>Część 1</vt:lpstr>
      <vt:lpstr>Część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Matys</dc:creator>
  <cp:lastModifiedBy>Katarzyna Kowalczyk</cp:lastModifiedBy>
  <cp:lastPrinted>2021-04-15T06:03:52Z</cp:lastPrinted>
  <dcterms:created xsi:type="dcterms:W3CDTF">2018-11-06T07:16:57Z</dcterms:created>
  <dcterms:modified xsi:type="dcterms:W3CDTF">2021-04-16T09:42:12Z</dcterms:modified>
</cp:coreProperties>
</file>