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ys\Documents\2020\53 - odczynniki\Publikacja\"/>
    </mc:Choice>
  </mc:AlternateContent>
  <bookViews>
    <workbookView xWindow="0" yWindow="0" windowWidth="28140" windowHeight="11595" activeTab="3"/>
  </bookViews>
  <sheets>
    <sheet name="Formularz oferty" sheetId="1" r:id="rId1"/>
    <sheet name="Część 1" sheetId="2" r:id="rId2"/>
    <sheet name="Część 2" sheetId="4" r:id="rId3"/>
    <sheet name="1b - warunki graniczne"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G172" i="2" l="1"/>
  <c r="G162" i="2"/>
  <c r="G163" i="2"/>
  <c r="G164" i="2"/>
  <c r="G165" i="2"/>
  <c r="G166" i="2"/>
  <c r="G167" i="2"/>
  <c r="G161" i="2"/>
  <c r="J11" i="4"/>
  <c r="J16" i="4"/>
  <c r="J15" i="4"/>
  <c r="J14" i="4"/>
  <c r="J13" i="4"/>
  <c r="J12" i="4"/>
  <c r="B1" i="4"/>
  <c r="J122" i="2"/>
  <c r="J152" i="2"/>
  <c r="J146" i="2"/>
  <c r="J140" i="2"/>
  <c r="J134" i="2"/>
  <c r="J128" i="2"/>
  <c r="J17" i="4" l="1"/>
  <c r="G168" i="2"/>
  <c r="G171" i="2"/>
  <c r="G173" i="2" s="1"/>
  <c r="J107" i="2" l="1"/>
  <c r="J108" i="2"/>
  <c r="J109" i="2"/>
  <c r="J110" i="2"/>
  <c r="J111" i="2"/>
  <c r="J106" i="2"/>
  <c r="J116" i="2"/>
  <c r="J158" i="2" s="1"/>
  <c r="B1" i="2"/>
  <c r="J112" i="2" l="1"/>
</calcChain>
</file>

<file path=xl/sharedStrings.xml><?xml version="1.0" encoding="utf-8"?>
<sst xmlns="http://schemas.openxmlformats.org/spreadsheetml/2006/main" count="709" uniqueCount="489">
  <si>
    <t>Załącznik nr 1 do specyfikacji</t>
  </si>
  <si>
    <t>FORMULARZ OFERTY</t>
  </si>
  <si>
    <t>Numer sprawy</t>
  </si>
  <si>
    <t>Nazwa zamówienia</t>
  </si>
  <si>
    <t>nazwa Wykonawcy:</t>
  </si>
  <si>
    <t>adres (siedziba) Wykonawcy:</t>
  </si>
  <si>
    <t>województwo:</t>
  </si>
  <si>
    <t>NIP</t>
  </si>
  <si>
    <t>REGON</t>
  </si>
  <si>
    <t>osoba do kontaktu</t>
  </si>
  <si>
    <t>telefon</t>
  </si>
  <si>
    <t>faks</t>
  </si>
  <si>
    <t>email</t>
  </si>
  <si>
    <t>1.</t>
  </si>
  <si>
    <t>Oferujemy wykonanie przedmiotu zamówienia za cenę:</t>
  </si>
  <si>
    <t>(dostawa i czynsz dzierżawny)</t>
  </si>
  <si>
    <r>
      <t xml:space="preserve">Oświadczam, że wybór niniejszej oferty będzie prowadził do powstania u Zamawiającego obowiązku podatkowego zgodnie z przepisami o podatku od towarów i usług w zakresie*: 
………………………………………………………………………………………………
</t>
    </r>
    <r>
      <rPr>
        <i/>
        <sz val="11"/>
        <rFont val="Times New Roman"/>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</si>
  <si>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t>2.</t>
  </si>
  <si>
    <t>Oświadczamy, że termin płatności wynosi 60 dni.</t>
  </si>
  <si>
    <t>3.</t>
  </si>
  <si>
    <t>4.</t>
  </si>
  <si>
    <t>5.</t>
  </si>
  <si>
    <t>Oświadczamy, że zapoznaliśmy się ze specyfikacją istotnych warunków zamówienia wraz z jej załącznikami i nie wnosimy do niej zastrzeżeń oraz, że zdobyliśmy konieczne informacje do przygotowania oferty.</t>
  </si>
  <si>
    <t>6.</t>
  </si>
  <si>
    <t>Oświadczamy, że jesteśmy związani niniejszą ofertą przez okres podany w specyfikacji istotnych warunków zamówienia.</t>
  </si>
  <si>
    <t>7.</t>
  </si>
  <si>
    <t>Oświadczamy, ze zapoznaliśmy się z treścią załączonego do specyfikacji wzoru umowy i w przypadku wyboru naszej oferty zawrzemy z zamawiającym  umowę sporządzoną na podstawie tego wzoru.</t>
  </si>
  <si>
    <t>8.</t>
  </si>
  <si>
    <t>Oświadczamy, że zamierzamy powierzyć następujące części zamówienia podwykonawcom i jednocześnie podajemy nazwy (firmy) podwykonawców*:</t>
  </si>
  <si>
    <t>Część zamówienia: .....................................................................................................................................
Nazwa (firma) podwykonawcy: ...................................................................................................................</t>
  </si>
  <si>
    <t>*Jeżeli wykonawca nie poda tych informacji to Zamawiający przyjmie, że wykonawca nie zamierza powierzać żadnej części zamówienia podwykonawcy</t>
  </si>
  <si>
    <t>9.</t>
  </si>
  <si>
    <t>Dane do umowy:</t>
  </si>
  <si>
    <t>Osoby które będą zawierały umowę ze strony Wykonawcy:</t>
  </si>
  <si>
    <t>Imię i nazwisko</t>
  </si>
  <si>
    <t xml:space="preserve">   </t>
  </si>
  <si>
    <t>Osoba(y)  odpowiedzialna za realizację umowy ze strony Wykonawcy</t>
  </si>
  <si>
    <t>Stanowisko</t>
  </si>
  <si>
    <t>Nr telefonu / e-mail</t>
  </si>
  <si>
    <t>Nr konta bankowego do rozliczeń pomiędzy Zamawiającym a Wykonawcy</t>
  </si>
  <si>
    <t>Nazwa i adres banku</t>
  </si>
  <si>
    <t>załącznik nr 1a do specyfikacji</t>
  </si>
  <si>
    <t>załącznik nr ….. do umowy</t>
  </si>
  <si>
    <t>Przedmiot zamówienia</t>
  </si>
  <si>
    <t>ARKUSZ CENOWY</t>
  </si>
  <si>
    <t>Ilość</t>
  </si>
  <si>
    <t>Cena jednostkowa brutto</t>
  </si>
  <si>
    <t>RAZEM</t>
  </si>
  <si>
    <t>Lp.</t>
  </si>
  <si>
    <t>Przedmiot</t>
  </si>
  <si>
    <t>Okres</t>
  </si>
  <si>
    <t>Informacje dotyczące dzierżawionego urządzenia</t>
  </si>
  <si>
    <t>Czynsz dzierżawny brutto za 1 miesiąc</t>
  </si>
  <si>
    <t>Czynsz dzierżawny brutto</t>
  </si>
  <si>
    <t>miesięcy</t>
  </si>
  <si>
    <t>Nazwa urządzenia</t>
  </si>
  <si>
    <t>Typ</t>
  </si>
  <si>
    <t xml:space="preserve">Nr seryjny </t>
  </si>
  <si>
    <t>(można wypełnić przy zawieraniu umowy)</t>
  </si>
  <si>
    <t>Rok produkcji</t>
  </si>
  <si>
    <t>Akcesoria</t>
  </si>
  <si>
    <t>Wartość</t>
  </si>
  <si>
    <t>Moc oferowanego urządzenia w watach [W]</t>
  </si>
  <si>
    <t>Założony czas pracy urządzenia w godzinach [h]</t>
  </si>
  <si>
    <t>Przyjęty koszt 1 kWh [zł]</t>
  </si>
  <si>
    <t>Koszt zużycia energii elektrycznej</t>
  </si>
  <si>
    <t>Koszt zużycia wody</t>
  </si>
  <si>
    <t>Przyjęty koszt 1 litra wody destylowanej [zł]</t>
  </si>
  <si>
    <t>Lp</t>
  </si>
  <si>
    <t>Nazwa oferowanego produktu</t>
  </si>
  <si>
    <t>Numer katalogowy (jeżli istnieje)</t>
  </si>
  <si>
    <t>Oferowana wielkość produktu*</t>
  </si>
  <si>
    <t>Cena brutto oferowanej ilości</t>
  </si>
  <si>
    <t>1</t>
  </si>
  <si>
    <t>2</t>
  </si>
  <si>
    <t>3</t>
  </si>
  <si>
    <t>4</t>
  </si>
  <si>
    <t>5</t>
  </si>
  <si>
    <t>6</t>
  </si>
  <si>
    <t>Oferowana ilość</t>
  </si>
  <si>
    <t>Potwierdzenie spełnienia (należy wpisać Tak lub Nie)*</t>
  </si>
  <si>
    <t>Szacunkowa ilość wody np. destylowanej, jaką potrzebuje analizator w okresie dzierżawy 
(36 m-cy) [l]</t>
  </si>
  <si>
    <t>Oświadczamy, że zamówienie będziemy wykonywać do czasu wyczerpania kwoty wynagrodzenia umownego, jednak nie dłużej niż przez 36 miesięcy od dnia zawarcia umowy.</t>
  </si>
  <si>
    <t>DFP.271.53.2020.AM</t>
  </si>
  <si>
    <t>Cena brutto część 1:</t>
  </si>
  <si>
    <t>Cena brutto część 2:</t>
  </si>
  <si>
    <t>LP</t>
  </si>
  <si>
    <t>Nazwa testu</t>
  </si>
  <si>
    <t>Ilość na 3 lata</t>
  </si>
  <si>
    <t>wielkość opakowania</t>
  </si>
  <si>
    <t>Przeciwciała przeciwjądrowe (ANA) kompletny test   metoda: IIF
substraty: HEp-2/wątroba małpy</t>
  </si>
  <si>
    <t>500 testów</t>
  </si>
  <si>
    <t xml:space="preserve">Przeciwciała przeciw DNA dwuniciowemu  metoda IIF
substrat: Crithidium luciliae </t>
  </si>
  <si>
    <t>100 testów (10x10 testów)</t>
  </si>
  <si>
    <t>100 testów (20x5 testów)</t>
  </si>
  <si>
    <t xml:space="preserve">Przeciwciała przeciw cytoplaźmie neutrofili (ANCA) metoda IIF substraty: mozaika-HEp-2 + granulocyty (EtOH) , granulocyty (EtOH), granulocyty (HCHO)  </t>
  </si>
  <si>
    <t xml:space="preserve">Przeciwciała w chorobach wątroby metoda IIF
substraty: mozaika-wątroba i nerka szczura            </t>
  </si>
  <si>
    <t>50 testów</t>
  </si>
  <si>
    <t>Przeciwciała w chorobach wątroby  metoda IIF
substraty: mozaika-nerka szczura, AMA M2</t>
  </si>
  <si>
    <t>Przeciwciała przeciw mięśniom gładkim  metoda IIF
Mozaika substratów: żołądek szczura + F-actin</t>
  </si>
  <si>
    <t xml:space="preserve">Przeciwciała przeciw komórkom okładzinowym żołądka  metoda IIF
substrat: żołądek małpy  </t>
  </si>
  <si>
    <t>Przeciwciała w w chorobach wątroby; mozaika -zestaw antygenów: wątroba szczura, wątroba małpy,nerka szczura, żołądek szczura,  F-actin, Hep-2, metoda IIF</t>
  </si>
  <si>
    <t>Przeciwciała przeciw endomysium IgA  metoda IIF
Mozaika substratów: jelito cienkie małpy, wątroba małpy</t>
  </si>
  <si>
    <t>Przeciwciała przeciw endomysium IgG  metoda IIF
substraty: jelito cienkie małpy, wątroba małpy</t>
  </si>
  <si>
    <t>przeciwciała w diagnostyce CIBD  substraty :  rPAg1(CUZD1/rPAg(GP2), jelitowe komórki kubkowe, transfekowane komórki-kontrola</t>
  </si>
  <si>
    <t xml:space="preserve">Przeciwciała w zespole Goodpasture  metoda IIF
substraty: mozaika-nerka i płuca małpy   </t>
  </si>
  <si>
    <t>Przeciwciała przeciw receptorowi fosfolipazy A2 (PLA2R) kompletny test - metoda IIF, substrat: komórki transfekowane</t>
  </si>
  <si>
    <t>30 testów</t>
  </si>
  <si>
    <t>przeciwciała przeciw receptorowi fosfolipazy A2 oraz przeciw trombospondynie typ-1 (THDS7A)   metoda: IIF, substrat: komórki transfekowane</t>
  </si>
  <si>
    <t>Przeciwciała przeciw korze nadnerczy (małpa)  metoda IIF
substrat: kora nadnerczy</t>
  </si>
  <si>
    <t>Przeciwciała przeciw siatkówce oka  substrat: siatkówka oka małpy  metoda IIF</t>
  </si>
  <si>
    <t>Pemphigoid antygens metoda: IIF , substrat: skóra wysolona</t>
  </si>
  <si>
    <t>Lamininy 332 metoda IIF substrat komórki transfekowane</t>
  </si>
  <si>
    <t>transitional epithelium  metoda: IIF substrat: pęcherz szczura</t>
  </si>
  <si>
    <t>Przeciwciała typu pemphigus, pemphigoid mozaika substratów: przełyk małpy, skóra wysolona  metoda IIF</t>
  </si>
  <si>
    <t>Przeciwciała przeciw:  epidermis, pemphigoid antigens, BP 230, BP180, Desmogleina1, Desmogleina3 - metoda IIF mozaika substratów: przełyk małpy, skóra wysolona, komórki transfekowane</t>
  </si>
  <si>
    <t>Przeciwciała przeciw akwaporynie 4 (anty- AQP-4), przeciwko glikoproteinie oligodendrocytów mieliny (anty-MOG), substrat: komórki transfekowane</t>
  </si>
  <si>
    <t>Przeciwciała przeciw akwaporynie 4 (anty- AQP-4),, substrat: komórki transfekowane</t>
  </si>
  <si>
    <t>Mozaika neurologiczna: Yo,Hu, Ri, CV2, Amphiphyzyn, medullated nerves, non-medullated nerves, cell nuclei(ANA) (IgAGM), substrat: móżdżek, nerw, jelito, komorki Hep-2</t>
  </si>
  <si>
    <t>Mozaika neurologiczna: autoimmunologiczne zapalenie mózgu: NMDA, CASPR2, AMPA1/2, LGI1, DPPX, GABA B , substrat: komórki transfekowane</t>
  </si>
  <si>
    <t>Mozaika neurologiczna:Komórki Purkinjego: Yo/CDR2, DNER, ITPR1, CARP , substrat: komórki transfekowane</t>
  </si>
  <si>
    <t xml:space="preserve">Przeciwciała ENA   metoda: immunoblot
profil: nRNP/Sm, Sm, SS-A, SS-B, Scl-70, Jo-1, Ro-52 </t>
  </si>
  <si>
    <t>16 testów</t>
  </si>
  <si>
    <t>Przeciwciała w chorobach wątroby  metoda: immunoblot
profil:  AMA M2, M2-3E, Sp100, PML, gp210, SLA/LP, LKM-1, Ro-52, LC-1</t>
  </si>
  <si>
    <t>64 testy</t>
  </si>
  <si>
    <t>przeciwciała w myositis: Mi-2 alpha, Mi-2 beta, TIF1ɤ, MDA5, NXP2, SAE1, Ku,  PM-Scl100, PM-Scl75, SRP, Jo-1, Pl-7, Pl-12, OJ, EJ, Ro-52, cN-1A   metoda: immunoblot</t>
  </si>
  <si>
    <t xml:space="preserve">przeciwciała ANA   metoda: immunoblot profil: Mi-2, Ku, nRNP/Sm, Sm, SS-A, SS-B, Ro-52, Scl-70, PM-Scl, Jo-1, centromerowe białko B, PCNA, dsDNA, nukleosomy, histony, rybosomalne białko P, AMA M2, DFS70  </t>
  </si>
  <si>
    <t>Przeciwciała w chorobach neurologicznych: metoda immunoblot profil: amphiphysin, CV2, PNMA2 (Ma-2/Ta), Ri, Yo, Hu, Rekoweryna, SOX1, titin, Zic4, GAD65, Tr (DNER)</t>
  </si>
  <si>
    <t>Przeciwciała przeciw MPO, PR3 i GBM   metoda: immunoblot</t>
  </si>
  <si>
    <t>Przeciwciała przeciwjądrowe profil Systemic Sclerosis  metoda: immunoblot  antygeny Scl-70, CENP A, CENP B, RP11, RP155, Fibrillarin, NOR90, Th/To, PM-Scl100, PM Scl75, Ku, PDGFR, Ro-52</t>
  </si>
  <si>
    <t>Blot alergeny – Alergeny wziewne trawy i zboża: g1, g3, g6, g12, w1, w6, w9, w10, w103, w203, CCD</t>
  </si>
  <si>
    <t>Blot alergeny – Alergeny wziewne drzewa: t1, t2, t3, t4, t5, t7, t15, t12, t14, t16, CCD</t>
  </si>
  <si>
    <t>Blot alergeny – Alergeny wziewne zwierzęta: e1, e2, e3, e6, e71, e73, e82, e84, es7, es172, CCD</t>
  </si>
  <si>
    <t>Blot alergeny – Alergeny wziewne - alergeny domowe: ds1, es2, i6, e7, m1, m2, m3, m5, m6, m37, CCD</t>
  </si>
  <si>
    <t>Blot alergeny – warzywa: f10, f14, f86, f25, f31, f35, f85, f46, f244, f292, CCD</t>
  </si>
  <si>
    <t>Blot alergeny – owoce: f44, f49, f84, f92, f95, f97, f122, f237, f329, fs32, CCD</t>
  </si>
  <si>
    <t>Blot alergeny – Alergeny wziewne: t3, t4, t7, t9, t11, t15, t23, g2, g3, g6, g8, g12, g101, u85, w1, w6, w9, w21, e1, e2, e3, e82, m3, m5, m6, i6, d1, d2, d70, d201, CCD</t>
  </si>
  <si>
    <t>Blot alergeny – Alergeny żywność: f13, f17, f20, f158, f12, f14, f89, f96, f25, f47, f48, f85, f49, f84, f92, f95, f26, f27, f83, f3, f23, f24, f40, f4, f8, f9, f10, f45, f2, f78, f218, f1, f75, CCD</t>
  </si>
  <si>
    <t>Blot alergeny – Pyłki - panel szczegółowy: t3, g6, t215, t216, t220, t225, g205, g215, g210, g212, CCD</t>
  </si>
  <si>
    <t>Blot alergeny – Błonkoskrzydłe – panel szczegółowy : i1, i3, i75, i208, i213, i216, i209, i211, CCD</t>
  </si>
  <si>
    <t>Blot alergeny – Atopia screen: d1, d2, i1, i3, i6, h1, e1, e2, e3, m1, m2, m3, m6, g1, g3, g6, g12, t2, t3, t4, t7, t23, w1, w6, w9, u85, f25, f31, f35, f85, f1, f75, f2, f3, f23, f24, e204, f76, f77, f78, f27, f88, f45, f4, f5, f9, f14, f10, f13, f17, f20, f49, f84, f237, CCD</t>
  </si>
  <si>
    <t>Blot alergeny – Mleko - panel szczegółowy: f2, f76, f77, f78, f334, e204, CCD</t>
  </si>
  <si>
    <t xml:space="preserve">Blot alergeny – Orzechy - panel szczegółowy: t215, f422, f423, f424, f429, f445, f444, f427, CCD </t>
  </si>
  <si>
    <t xml:space="preserve">Przeciwciała przeciw envoplakinie      metoda: ELISA
substrat: rekombinant                                                                                </t>
  </si>
  <si>
    <t>48 testów</t>
  </si>
  <si>
    <t xml:space="preserve">Przeciwciała przeciw  desmogleinje 1   metoda: ELISA
substrat: rekombinant </t>
  </si>
  <si>
    <t xml:space="preserve">Przeciwciała przeciw  desmogleinie 3   metoda: ELISA
substrat: rekombinant </t>
  </si>
  <si>
    <t>Przeciwciała przeciw   BP180   metoda: ELISA
substrat: rekombinant-  tetramer domeny NC16A</t>
  </si>
  <si>
    <t>Przeciwciała przeciw   BP 230    metoda: ELISA
substrat: rekombinant</t>
  </si>
  <si>
    <t>profil dermatologiczny metoda: ELISA: BP180, BP230, DS1, DS3, Envoplakina, Kolagen VII</t>
  </si>
  <si>
    <t>12 testów</t>
  </si>
  <si>
    <t>Przeciwciała przeciw cytoplaźmie neutrofilów (ANCA profil:  proteinaza 3, MPO, elastaza, katepsyna G, BPI, laktoferyna) substrat: ludzkie granulocyty  metoda: ELISA</t>
  </si>
  <si>
    <t>Przeciwciała przeciw ENA profil:  nRNP/Sm, Sm, SS-A, SS-B, Scl-70, Jo-1   metoda: ELISA</t>
  </si>
  <si>
    <t>96 testów</t>
  </si>
  <si>
    <t xml:space="preserve">Przeciwciała przeciw cytrulinowanemu cyklicznemu peptydowi (aCCP) ilościowo   metoda: ELISA  substrat: syntetyczny antygen II generacji </t>
  </si>
  <si>
    <t>Przeciwciała przeciw ds. DNA     metoda: ELISA  substrat: dsDNA kompleks z nukleosomami</t>
  </si>
  <si>
    <t>Cytrulinowany antygen SA  metoda: ELISA</t>
  </si>
  <si>
    <t>przeciwciała przeciw receptorowi fosfolipazy A2 metoda: ELISA</t>
  </si>
  <si>
    <t xml:space="preserve">przeciwciała przeciw DFS70  metoda: ELISA   substrat: rekombinowany DFS70                                              </t>
  </si>
  <si>
    <t>Przeciwciała przeciw czynnikowi wewnętrznemu IF - metoda ELISA</t>
  </si>
  <si>
    <t>Przeciwciała przeciw receptorowi acetylocholiny  - metoda ELISA</t>
  </si>
  <si>
    <t>Zestaw kontrolnych surowic do ANA (20 typów przeciwciał)</t>
  </si>
  <si>
    <t>Zestaw kontrolnych surowic do ANCA (10 typów przeciwciał)</t>
  </si>
  <si>
    <t>kontrola dla PLA2R</t>
  </si>
  <si>
    <t>0.5 ml</t>
  </si>
  <si>
    <t>kontrola dla desmogleiny 1</t>
  </si>
  <si>
    <t>0.1 ml</t>
  </si>
  <si>
    <t>kontrola dla desmogleiny 3</t>
  </si>
  <si>
    <t>kontrola dla desmosomów</t>
  </si>
  <si>
    <t>0.25 ml</t>
  </si>
  <si>
    <t>kontrola dla basement membrans</t>
  </si>
  <si>
    <t>kontrola dla BP 230</t>
  </si>
  <si>
    <t>kontrola dla BP 180</t>
  </si>
  <si>
    <t>kontrola dla pancreas anzini (CUZD1)</t>
  </si>
  <si>
    <t>kontrola dla pancreas secretion</t>
  </si>
  <si>
    <t>kontrola dla goblet cells IgA</t>
  </si>
  <si>
    <t>kontrola dla goblet cells IgG</t>
  </si>
  <si>
    <t>kontrola dla Yo IgG</t>
  </si>
  <si>
    <t>kontrola dla Ri IgG</t>
  </si>
  <si>
    <t>kontrola dla Hu IgG</t>
  </si>
  <si>
    <t>kontrola dla mieliny IgG</t>
  </si>
  <si>
    <t>kontrola dla MAG IgG</t>
  </si>
  <si>
    <t>kontrola dla AQP4 IgG</t>
  </si>
  <si>
    <t>kontrola dla NMDA IgG</t>
  </si>
  <si>
    <t>kontrola dla GABA B IgG</t>
  </si>
  <si>
    <t>kontrola dla DPPX IgG</t>
  </si>
  <si>
    <t>kontrola dla IgLON5 IgG</t>
  </si>
  <si>
    <t>kontrola dla MOG IgG</t>
  </si>
  <si>
    <t>Uniwersalny konjugat FITC ab IgG</t>
  </si>
  <si>
    <t>6.0 ml</t>
  </si>
  <si>
    <t>Uniwersalny konjugat FITC ab IgA</t>
  </si>
  <si>
    <t>Uniwersalny konjugat FITC ab IgAGM</t>
  </si>
  <si>
    <t>1.5 ml</t>
  </si>
  <si>
    <t>Uniwersalny konjugat FITC ab IgG primate abs.</t>
  </si>
  <si>
    <t xml:space="preserve">bufor płuczący do analizatora </t>
  </si>
  <si>
    <t>50 ml</t>
  </si>
  <si>
    <t>AB adsorbent ( do mozaiki dermatologicznej) IIF</t>
  </si>
  <si>
    <t>5 ml</t>
  </si>
  <si>
    <t>SetUpClean (500 ml)</t>
  </si>
  <si>
    <t>500 ml</t>
  </si>
  <si>
    <t>płytki do rozcieńczeń 96 dołków po 2,0 ml</t>
  </si>
  <si>
    <t>10 sztuk</t>
  </si>
  <si>
    <t>Sól PBS , dla pH 7,2  na 1 l roztworu</t>
  </si>
  <si>
    <t>1 saszetka/1L wody</t>
  </si>
  <si>
    <r>
      <t xml:space="preserve">20x60 </t>
    </r>
    <r>
      <rPr>
        <sz val="11"/>
        <rFont val="Times New Roman"/>
        <family val="1"/>
        <charset val="238"/>
      </rPr>
      <t>µl</t>
    </r>
  </si>
  <si>
    <r>
      <t xml:space="preserve">10x60 </t>
    </r>
    <r>
      <rPr>
        <sz val="11"/>
        <rFont val="Times New Roman"/>
        <family val="1"/>
        <charset val="238"/>
      </rPr>
      <t>µl</t>
    </r>
  </si>
  <si>
    <t>Dzierżawa sprzętu</t>
  </si>
  <si>
    <t>ilość</t>
  </si>
  <si>
    <t>pozycja 1</t>
  </si>
  <si>
    <t>pozycja 2</t>
  </si>
  <si>
    <t>Płuczka do mikropłytek (1 sztuka)</t>
  </si>
  <si>
    <t>Warunki graniczne dla mikroskopów fluorescencyjnych (2 sztuki)</t>
  </si>
  <si>
    <t>Parametr</t>
  </si>
  <si>
    <t>TAK/NIE</t>
  </si>
  <si>
    <t>Źródło światła – lampa LED</t>
  </si>
  <si>
    <t>Nie wymaga fazy nagrzewania źródła światła.</t>
  </si>
  <si>
    <t>Światło wzbudzające mikroskopu posiadające zawsze tę samą intensywność przez cały okres ważności lampy</t>
  </si>
  <si>
    <t>Brak powstawania szkodliwego promieniowania UV.</t>
  </si>
  <si>
    <t>Żywotność lampy minimum 14000 godzin</t>
  </si>
  <si>
    <t>Sygnalizacja akustyczna zakończenia żywotności źródła światła</t>
  </si>
  <si>
    <t>Możliwość podłączenia kamery.</t>
  </si>
  <si>
    <t>Możliwość krótkiego wyłączania mikroskopu bez zmiany intensywności</t>
  </si>
  <si>
    <t> Zestaw komputerowy dedykowany przez producenta do obsługi kamery mikroskopowej i programu laboratoryjnego</t>
  </si>
  <si>
    <t>lp.</t>
  </si>
  <si>
    <t xml:space="preserve">*Nie spełnianie któregokolwiek z warunków przedstawionych w powyższej tabeli  spowoduje odrzucenie oferty. </t>
  </si>
  <si>
    <t>Parametr wymagany</t>
  </si>
  <si>
    <t>Dostarczenie narzędzi diagnostycznych umożliwiających śledzenie procesów wymiany pomiędzy Systemami.</t>
  </si>
  <si>
    <t>(zaznaczyć odpowiednie)</t>
  </si>
  <si>
    <t>Możliwość dostępu do danych (tryb tylko do odczytu) zawartych w bazie danych za pośrednictwem narzędzi dostarczonych przez Wykonawcę.</t>
  </si>
  <si>
    <r>
      <t xml:space="preserve">W przypadku wykorzystania serwera pośredniczącego obsługa serwisowa systemu </t>
    </r>
    <r>
      <rPr>
        <i/>
        <sz val="11"/>
        <color theme="1"/>
        <rFont val="Times New Roman"/>
        <family val="1"/>
        <charset val="238"/>
      </rPr>
      <t>middleware</t>
    </r>
    <r>
      <rPr>
        <sz val="11"/>
        <color theme="1"/>
        <rFont val="Times New Roman"/>
        <family val="1"/>
        <charset val="238"/>
      </rPr>
      <t xml:space="preserve"> w trybie 24/7 tj. przez 24 godziny na dobę i 365 dni w roku w zakresie: przyjęcia zgłoszenia, wskazania osoby prowadzącej, daty i godziny planowanego usunięcia usterki, zamknięcia zgłoszenia. Możliwość zgłaszania awarii systemu za pośrednictwem systemu HelpDesk Wykonawcy oraz telefonicznie</t>
    </r>
  </si>
  <si>
    <t>CZYTNIK MIKROPŁYTEK – warunki graniczne</t>
  </si>
  <si>
    <t>l.p.</t>
  </si>
  <si>
    <t>Parametry czytnika – wymagania odcinające</t>
  </si>
  <si>
    <t>Czytnik mikropłytek sterowany za pomocą stacji sterującej PC wraz oprogramowaniem sterującym i obliczeniowym</t>
  </si>
  <si>
    <t>Zakres długości fali min. 400 – 800 nm</t>
  </si>
  <si>
    <t>Zakres pomiarowy min. 0 – 4,000 OD</t>
  </si>
  <si>
    <t>Układ pomiarowy 8 – kanałowy z cyfrową kontrolą świecenia lampy (zmienna jasność lampy w zależności od warunków pomiarowych)</t>
  </si>
  <si>
    <t>Tryby odczytu: EndPoint, Kinetyczny – dla pojedynczej i podwójnej długości fali.</t>
  </si>
  <si>
    <t>Możliwość odczytu wielokrotnego dla co najmniej 4 długości fali z falą referencyjną</t>
  </si>
  <si>
    <t>Odczyt płytek 96 dołkowych z dnem płaskim, okrągłym oraz typu V.</t>
  </si>
  <si>
    <t xml:space="preserve">Dokładność odczytu min. +/-1,0% </t>
  </si>
  <si>
    <t>Powtarzalność min. +/-0,5%</t>
  </si>
  <si>
    <t>Wbudowane filtry interferencyjne 405, 450, 492, 620, 595, 560 nm</t>
  </si>
  <si>
    <t>Czas odczytu płytki 96 dołków maks. 5 sek.</t>
  </si>
  <si>
    <t>Wbudowany interfejs do podłączenia komputera RS232 lub USB</t>
  </si>
  <si>
    <t>Wbudowana wytrząsarka z programowanym czasem pracy i amplitudą</t>
  </si>
  <si>
    <t>Źródło światła - lampa LED</t>
  </si>
  <si>
    <t xml:space="preserve">OPROGRAMOWANIE DO  CZYTNIKA MIKROPŁYTEK </t>
  </si>
  <si>
    <t>Parametry oprogramowania</t>
  </si>
  <si>
    <t>Oprogramowanie  sterujące i obliczeniowe w języku polskim</t>
  </si>
  <si>
    <t>Ilość zapamiętywanych protokołów pomiarowych oraz wyników odczytów  - nieograniczony</t>
  </si>
  <si>
    <t>Zaprogramowane protokoły pomiarowe i obliczeniowe dla badań wykonywanych w naszym laboratorium  – podczas instalacji urządzenia</t>
  </si>
  <si>
    <t>Definiowalne przez użytkownika formuły obliczeniowe, układ płytki, powtórzenia, grupy pomiarowe, formuły walidacyjne</t>
  </si>
  <si>
    <t>Możliwość zapamiętywania identyfikatorów prób dla konkretnych dołków i płytek.</t>
  </si>
  <si>
    <t>Możliwość współpracy z czytnikiem kodów kreskowych do wprowadzania danych o próbach pacjentów.</t>
  </si>
  <si>
    <t>Wbudowany kreator wydruków</t>
  </si>
  <si>
    <t>Wbudowane funkcje statystyczne</t>
  </si>
  <si>
    <t>Wbudowane algorytmy dopasowania krzywej (min. 7 algorytmów)</t>
  </si>
  <si>
    <t>Wbudowane algorytmy eksportu danych do formatów min. TXT i XLS</t>
  </si>
  <si>
    <t>System kreatorów protokołów badań przesiewowych</t>
  </si>
  <si>
    <t>Praca z wieloma użytkownikami - system haseł i praw dostępu</t>
  </si>
  <si>
    <t>Możliwość zapamiętywania krzywych standardowych do późniejszego użytku (odczytu).</t>
  </si>
  <si>
    <t>Możliwość instalacji i pracy na innych komputerach w pełnej funkcjonalnie wersji.</t>
  </si>
  <si>
    <t>Bezpłatna aktualizacja oprogramowania oraz pomoc on-line</t>
  </si>
  <si>
    <t>lp</t>
  </si>
  <si>
    <t>Wymagany parametr</t>
  </si>
  <si>
    <t>W pełni zautomatyzowany system: automatyzacja całej procedury inkubacji blotów – identyfikacja próbek, rozcieńczanie próbek, wszystkie etapy inkubacji, płukanie</t>
  </si>
  <si>
    <t xml:space="preserve">zintegrowany czytnik kodów kreskowych </t>
  </si>
  <si>
    <t>przepustowość: do 44 próbek pacjentów w jednej inkubacji</t>
  </si>
  <si>
    <t xml:space="preserve">możliwość inkubacji jednocześnie testów autoimmunologicznych, zakaźnych oraz do diagnostyki alergii na jednym urządzeniu, </t>
  </si>
  <si>
    <t>ocena za pomocą zautomatyzowanego programu do oceny testów paskowych – automatyczne fotografowanie zainkubowanych pasków, możliwość dwukierunkowego połącznia z LIS (import i eksport list roboczych)</t>
  </si>
  <si>
    <t xml:space="preserve">obsługa urządzenia za pomocą komputera sterującego połączony przez port USB </t>
  </si>
  <si>
    <t>min. 40 pozycji na próbki badane</t>
  </si>
  <si>
    <t>mechanizm kołyszący – co najmniej 3 prędkości</t>
  </si>
  <si>
    <t>Detekcja poziomu cieczy (pojemnościowa)</t>
  </si>
  <si>
    <t>10.</t>
  </si>
  <si>
    <t>Objętość pipetowania reagentów 0,1-5 ml co 0,1 ml</t>
  </si>
  <si>
    <t>11.</t>
  </si>
  <si>
    <t xml:space="preserve">Objętość pipetowania próbek 15-200 ul (najmniejsza objętość pipetowania 1 ul) </t>
  </si>
  <si>
    <t>12.</t>
  </si>
  <si>
    <t>Rozwiązanie systemowe (1-litrowe butelki z kontrolą poziomu oraz alarmem)</t>
  </si>
  <si>
    <t>13.</t>
  </si>
  <si>
    <t>Rozcieńczanie próbki w kanałach tacki inkubacyjnej poprzez dodanie buforu do rozcieńczeń</t>
  </si>
  <si>
    <t>14.</t>
  </si>
  <si>
    <t>Monochromatyczna kamera CCD o rozdzielczości min. 490 dpi</t>
  </si>
  <si>
    <t>15.</t>
  </si>
  <si>
    <t>ocena w normalnych warunkach oświetleniowych</t>
  </si>
  <si>
    <t>16.</t>
  </si>
  <si>
    <t>Pozyskiwanie i przechowywanie indywidualnych zdjęć dla każdego paska</t>
  </si>
  <si>
    <t>17.</t>
  </si>
  <si>
    <t>Nazwy plików zdjęciowych zgodne z listą roboczą oraz próbkami badanymi</t>
  </si>
  <si>
    <t>18.</t>
  </si>
  <si>
    <t>Zestaw komputerowy dedykowany przez producenta do obsługi analizatora immunoblotów</t>
  </si>
  <si>
    <t>* Niespełnienie warunków powoduje odrzucenie oferty.</t>
  </si>
  <si>
    <t>*Nie spełnianie któregokolwiek z warunków przedstawionych w powyższej tabeli  spowoduje odrzucenie oferty</t>
  </si>
  <si>
    <t>Potwierdzenie spełnienia (należy wpisać Tak lub Nie)</t>
  </si>
  <si>
    <t>miejsce instalacji</t>
  </si>
  <si>
    <t>wymagany sprzęt</t>
  </si>
  <si>
    <t>wymagane parametry</t>
  </si>
  <si>
    <t>mikroskop</t>
  </si>
  <si>
    <t>zestaw komputerowy + kamera mikroskopowa</t>
  </si>
  <si>
    <t> Zestaw komputerowy dedykowany przez producenta do obsługi analizatora IF</t>
  </si>
  <si>
    <t>Pod pojęciem zestaw komputerowy rozumie się komputer z monitorem, myszką i klawiaturą z odpowiedni kablami umożliwiającymi pracę.</t>
  </si>
  <si>
    <t>Większość z komputerów stanowi integralne wyposażenie urządzeń i trudno nam narzucać parametry, bo może to utrudnić lub uniemożliwić ich działanie. Firma dostarczająca sprzęt jest zobowiązana do zapewnienia prawidłowej pracy wszystkich urządzeń oraz, o ile to konieczne ich współpracę z systemem LSI Centrum firmy Marcel</t>
  </si>
  <si>
    <t>Wykaz parametrów granicznych dla aparatu do wykonywania testów IIF</t>
  </si>
  <si>
    <t>opis</t>
  </si>
  <si>
    <t>parametry do spełnienia</t>
  </si>
  <si>
    <t>System</t>
  </si>
  <si>
    <t>96 próbek pacjentów</t>
  </si>
  <si>
    <t>96 miejsc do rozcieńczeń (screening)</t>
  </si>
  <si>
    <t>96 miejsc do rozcieńczeń (miano)</t>
  </si>
  <si>
    <t>maksymalnie 20 szkiełek mikroskopowych(zależne od konfiguracji aparatu)</t>
  </si>
  <si>
    <t>12 kontroli</t>
  </si>
  <si>
    <t>8 odczynników</t>
  </si>
  <si>
    <t>4 bufory do rozcieńczeń</t>
  </si>
  <si>
    <t>6 raków na surowice (każdy na 16 pozycji)</t>
  </si>
  <si>
    <t>2 pojemniki na bufory płuczące 2L i 4L</t>
  </si>
  <si>
    <t>1 pojemnik na odpady 10L</t>
  </si>
  <si>
    <t>1 pojemnik na „System Liquid” 5L</t>
  </si>
  <si>
    <t>stacja robocza na płyny systemowe</t>
  </si>
  <si>
    <t>Jednostka pipetująca</t>
  </si>
  <si>
    <t>Igła</t>
  </si>
  <si>
    <t>1 igła ( powlekana ceramicznie)</t>
  </si>
  <si>
    <t>Wykrywanie poziomu cieczy</t>
  </si>
  <si>
    <t xml:space="preserve">czułość 200 ul </t>
  </si>
  <si>
    <t>Wykrywanie skrzepów</t>
  </si>
  <si>
    <t>tak</t>
  </si>
  <si>
    <t>Pojemność igły</t>
  </si>
  <si>
    <t>5-1000 ul ze skokiem co 1 ul</t>
  </si>
  <si>
    <t>Precyzja</t>
  </si>
  <si>
    <t>CV&lt;1% przy pojemności powyżej 20 ul</t>
  </si>
  <si>
    <t>Jednostka płucząca</t>
  </si>
  <si>
    <t>Metoda</t>
  </si>
  <si>
    <t>Zalewana wanienka na 5 szkiełek mikroskopowych</t>
  </si>
  <si>
    <t>Głowica</t>
  </si>
  <si>
    <t>8-kanałowa głowica płucząca</t>
  </si>
  <si>
    <t>Oprogramowanie</t>
  </si>
  <si>
    <t>Liczba zapisanych testów</t>
  </si>
  <si>
    <t>Nielimitowana</t>
  </si>
  <si>
    <t>Liczba kroków w teście</t>
  </si>
  <si>
    <t>Czas trwania etapu inkubacji</t>
  </si>
  <si>
    <t>1-1000 minut ze skokiem co 1 minutę</t>
  </si>
  <si>
    <t>Łączenie testów w liście roboczej</t>
  </si>
  <si>
    <t>Do 20 na 1 listę roboczą</t>
  </si>
  <si>
    <t>Rozcieńczenia</t>
  </si>
  <si>
    <t>Do 13 dowolnie zdefiniowanych rozcieńczeń na 1 test</t>
  </si>
  <si>
    <t>Etapy</t>
  </si>
  <si>
    <t>Rozcieńczanie i nakładanie</t>
  </si>
  <si>
    <t>Inkubacja</t>
  </si>
  <si>
    <t>Płukanie</t>
  </si>
  <si>
    <t>Pipetowanie</t>
  </si>
  <si>
    <t>Różne akcesoria</t>
  </si>
  <si>
    <t>Skaner Barcode</t>
  </si>
  <si>
    <t>CCD kamera (półautomatyczna)</t>
  </si>
  <si>
    <t>Pompa</t>
  </si>
  <si>
    <t xml:space="preserve">Wysoko-precyzyjna mikropompa </t>
  </si>
  <si>
    <t>Akcesoria opcjonalne</t>
  </si>
  <si>
    <t>Pokrywka na raki ze szkiełkami mikroskopowymi</t>
  </si>
  <si>
    <t>Płyta grzejna</t>
  </si>
  <si>
    <t>Wytrząsarka</t>
  </si>
  <si>
    <t>Czytnik ELISA</t>
  </si>
  <si>
    <t>Komputer oraz system</t>
  </si>
  <si>
    <t>Rok Produkcji</t>
  </si>
  <si>
    <t>Aparat fabrycznie nowy rok 2019 lub 2020</t>
  </si>
  <si>
    <t xml:space="preserve">* Nie spełnianie któregokolwiek z warunków przedstawionych w powyższej tabeli  spowoduje odrzucenie oferty. </t>
  </si>
  <si>
    <t>Gangliozydy Profil: Sulfatides, GM1, GM2, GM3, GM4, GD1a, GD1b, GD2, GD3, GT1a, GT1b, GQ1b, klasa IgG</t>
  </si>
  <si>
    <t>Gangliozydy Profil: Sulfatides, GM1, GM2, GM3, GM4, GD1a, GD1b, GD2, GD3, GT1a, GT1b, GQ1b, klasa IgM</t>
  </si>
  <si>
    <t>Opis przedmiotu zamówienia</t>
  </si>
  <si>
    <t>pozycja 3</t>
  </si>
  <si>
    <t>pozycja 4</t>
  </si>
  <si>
    <t>pozycja 5</t>
  </si>
  <si>
    <t>pozycja 6</t>
  </si>
  <si>
    <t>RAZEM:</t>
  </si>
  <si>
    <t>Oświadczamy, że oferowane produktu są dopuszczone do obrotu i używania na terenie Polski zgodnie z ustawą z dnia 20 maja 2010 roku o wyrobach medycznych oraz posiadają ważne certyfikaty CE IVD.  Jednocześnie oświadczamy, że na każdorazowe wezwanie Zamawiającego przedstawimy dokumenty dopuszczające do obrotu i używania na terenie Polski.</t>
  </si>
  <si>
    <t>Tabela 1</t>
  </si>
  <si>
    <t>Tabela 2</t>
  </si>
  <si>
    <t>Tabela 3</t>
  </si>
  <si>
    <t>Tabela 4</t>
  </si>
  <si>
    <t>Tabela 5</t>
  </si>
  <si>
    <t xml:space="preserve">Funkcja / Parametry </t>
  </si>
  <si>
    <t>Automatyczna płuczka mikropłytek z możliwością programowania</t>
  </si>
  <si>
    <t>Płuczka wyposażona w wyświetlacz ciekłokrystaliczny oraz klawiaturę do programowania parametrów</t>
  </si>
  <si>
    <t xml:space="preserve">Ilość programów płuczących min. 50 z definiowalnymi różnymi cyklami: dozowania , odsysania, wytrząsania </t>
  </si>
  <si>
    <t>Programowany zakres dozowania min.50 do 2000 ul</t>
  </si>
  <si>
    <t>Praca z różnymi typami płytek ( płaskodenne, okrągło denne typu V ) z programowaniem parametrów płytek</t>
  </si>
  <si>
    <t xml:space="preserve">Objętość pozostała po odsysaniu maks. 1,5 ul na dołek </t>
  </si>
  <si>
    <t>Programowanie szybkości dozowania i zasysania</t>
  </si>
  <si>
    <t xml:space="preserve">Programowanie czasu odsysania w zakresie 0,0 s do 10 s i namaczania 0,0 – 1000 s  </t>
  </si>
  <si>
    <t>Wbudowana wytrząsarka z programowanym czasem</t>
  </si>
  <si>
    <t xml:space="preserve">Wyposażona w głowicę minimum 8 kanałową </t>
  </si>
  <si>
    <t>Wbudowany program czyszczący w trybach: ręcznym, automatycznym i cyklicznym  ( z programowanym czasem )</t>
  </si>
  <si>
    <t xml:space="preserve">Wyposażona w butelki na płyny: płuczący, czyszczący oraz zlewki </t>
  </si>
  <si>
    <t xml:space="preserve">System pomp pozwalający na pracę  z dowolnymi butelkami  ( brak konieczności stosowania butelek ciśnieniowych ) </t>
  </si>
  <si>
    <t xml:space="preserve">Wyposażona w magnetyczny przesuw płytki pozwalający na łatwe czyszczenie powierzchni roboczej oraz uchwytu na płytkę </t>
  </si>
  <si>
    <t>Powierzchnia robocza płuczki odporna na zalanie oraz wykonana ze stali nierdzewnej odpornej na używane w laboratorium czynniki płuczące</t>
  </si>
  <si>
    <t>Wyposażona w złącze szeregowe do podłączenia do komputera PC</t>
  </si>
  <si>
    <t>Możliwość podłączenia czujników braku płynu lub przepełnienia</t>
  </si>
  <si>
    <t>Instrukcja w języku polskim – przy instalacji urządzenia</t>
  </si>
  <si>
    <t>Graniczne wymagania dot. jakości technik pracy ( immunofluorescencji pośredniej (IIF), blot, ELISA) i jakości odczynników do badań  z autoagresji</t>
  </si>
  <si>
    <t>Nazwa parametru</t>
  </si>
  <si>
    <t>Warunek graniczny</t>
  </si>
  <si>
    <t>I   Jakość technik – IIF, Blot, ELISA:</t>
  </si>
  <si>
    <t xml:space="preserve"> Możliwość szkoleń specjalistycznych </t>
  </si>
  <si>
    <t>z zakresu zaawansowanych technik cytoimmunochemicznych.</t>
  </si>
  <si>
    <t>Tak</t>
  </si>
  <si>
    <t>II   Jakość technik – IIF, :</t>
  </si>
  <si>
    <t xml:space="preserve"> Możliwość równoczesnego startu dla wszystkich próbek. </t>
  </si>
  <si>
    <t>Pipetowanie na neutralną matrycę zamiast na substrat.</t>
  </si>
  <si>
    <t>Możliwość równoczesnego oznaczania przeciwciał wobec kilku substratów w jednym dołku-technika mozaikowa.</t>
  </si>
  <si>
    <t>III   Jakość techniki ELISA:</t>
  </si>
  <si>
    <t>Odczynniki gotowe do oznaczania.</t>
  </si>
  <si>
    <t>Możliwość dzielenia płytki na kilka oznaczeń wykonywanych w różnych dniach.</t>
  </si>
  <si>
    <t>Możliwość ( w razie konieczności) przechodzenia od testu ilościowego do jakościowego – jeden ze standardów ma mieć wartość punktu odcięcia.</t>
  </si>
  <si>
    <t>Odczynniki barwne</t>
  </si>
  <si>
    <t>IV   Jakość odczynników – techniki IIF, Blot:</t>
  </si>
  <si>
    <t xml:space="preserve">Elastyczność w wielkościach opakowań – dolna granica: </t>
  </si>
  <si>
    <t>3 próbki /szkiełko dla testów IIF.</t>
  </si>
  <si>
    <t>Kontrola wewnętrzna testu.</t>
  </si>
  <si>
    <t>Zapewnienie identycznych warunków inkubacji dla wszystkich  próbek.</t>
  </si>
  <si>
    <t xml:space="preserve">Parametry </t>
  </si>
  <si>
    <t xml:space="preserve">Możliwość oznaczania przeciwciał gangliozydowych w materiałach: surowica, osocze, płyn mózgowo-rdzeniowy </t>
  </si>
  <si>
    <t>Oznaczenie przeciwciał gangliozydowych w klasie IgG i IgM z jednego zestawu</t>
  </si>
  <si>
    <t>Możliwość  cyfrowej analizy wyników</t>
  </si>
  <si>
    <t>AUTOMATYCZNA PŁUCZKA MIKROPŁYTEK Z MOŻLIWOŚCIĄ PROGRAMOWANIA - warunki graniczne</t>
  </si>
  <si>
    <t>* Nie spełnianie któregokolwiek z warunków przedstawionych w powyższej tabeli  spowoduje odrzucenie oferty</t>
  </si>
  <si>
    <t>Tabela 7</t>
  </si>
  <si>
    <t>Tabela 8</t>
  </si>
  <si>
    <r>
      <rPr>
        <b/>
        <u/>
        <sz val="11"/>
        <color theme="1"/>
        <rFont val="Times New Roman"/>
        <family val="1"/>
        <charset val="238"/>
      </rPr>
      <t xml:space="preserve">Za równoważny względem systemu operacyjnego MS Windows zostanie uznany system posiadający poniższe funkcjonalności </t>
    </r>
    <r>
      <rPr>
        <b/>
        <sz val="11"/>
        <color theme="1"/>
        <rFont val="Times New Roman"/>
        <family val="1"/>
        <charset val="238"/>
      </rPr>
      <t>:</t>
    </r>
    <r>
      <rPr>
        <sz val="11"/>
        <color theme="1"/>
        <rFont val="Times New Roman"/>
        <family val="1"/>
        <charset val="238"/>
      </rPr>
      <t xml:space="preserve">
1. Dostępne dwa rodzaje graficznego interfejsu użytkownika:
a. Klasyczny, umożliwiający obsługę przy pomocy klawiatury i myszy,
b. Dotykowy umożliwiający sterowanie dotykiem na urządzeniach typu tablet lub monitorach dotykowych,
2. Interfejsy użytkownika dostępne w wielu językach do wyboru - w tym Polskim i Angielskim,
3. Zlokalizowane w języku polskim, co najmniej następujące elementy: menu, odtwarzacz multimediów, pomoc, komunikaty systemowe,
4. Wbudowany system pomocy w języku polskim;
5. Graficzne środowisko instalacji i konfiguracji dostępne w języku polskim,
6. Funkcje związane z obsługą komputerów typu tablet, z wbudowanym modułem „uczenia się" pisma użytkownika - obsługa języka polskiego.
7. Funkcjonalność rozpoznawania mowy, pozwalającą na sterowanie komputerem głosowo, wraz z modułem „uczenia się" głosu użytkownika.
8. Możliwość dokonywania bezpłatnych aktualizacji i poprawek w ramach wersji systemu operacyjnego poprzez Internet, mechanizmem udostępnianym przez producenta systemu z możliwością wyboru instalowanych poprawek oraz mechanizmem sprawdzającym, które z poprawek są potrzebne,
9. Możliwość dokonywania aktualizacji i poprawek systemu poprzez mechanizm zarządzany przez administratora systemu Zamawiającego,
10. Dostępność bezpłatnych biuletynów bezpieczeństwa związanych z działaniem systemu operacyjnego,
11. Wbudowana zapora internetowa (firewall) dla ochrony połączeń internetowych; zintegrowana z systemem konsola do zarządzania ustawieniami zapory i regułami IP v4 i v6;
12. Wbudowane mechanizmy ochrony antywirusowej i przeciw złośliwemu oprogramowaniu z zapewnionymi bezpłatnymi aktualizacjami,
13. Wsparcie dla większości powszechnie używanych urządzeń peryferyjnych (drukarek, urządzeń sieciowych, standardów USB, Plug&amp;Play, Wi-Fi),
14. Funkcjonalność automatycznej zmiany domyślnej drukarki w zależności od sieci, do której podłączony jest komputer,
15. Możliwość zarządzania stacją roboczą poprzez polityki grupowe - przez politykę rozumiemy zestaw reguł definiujących lub ograniczających funkcjonalność systemu lub aplikacji,
16. Rozbudowane, definiowalne polityki bezpieczeństwa - polityki dla systemu operacyjnego i dla wskazanych aplikacji,
17. Możliwość zdalnej automatycznej instalacji, konfiguracji, administrowania oraz aktualizowania systemu, zgodnie z określonymi uprawnieniami poprzez polityki grupowe,
18. Zabezpieczony hasłem hierarchiczny dostęp do systemu, konta i profile użytkowników zarządzane zdalnie; praca systemu w trybie ochrony kont użytkowników.
19. Zintegrowany z systemem moduł wyszukiwania informacji (plików różnego typu, tekstów, metadanych) dostępny z kilku poziomów: poziom menu, poziom otwartego okna systemu operacyjnego; system wyszukiwania oparty na konfigurowalnym przez użytkownika module indeksacji zasobów lokalnych,
20. Zintegrowany z systemem operacyjnym moduł synchronizacji komputera z urządzeniami zewnętrznymi.
21. Obsługa standardu NFC (near field communication),
22. Możliwość przystosowania stanowiska dla osób niepełnosprawnych, wbudowane w system narzędzia tj:
a. narrator,
b. narzędzie powiększające ekran tzw. Lupa,
c. klawiatura ekranowa,
d. możliwość powiększenia wskaźnika myszy.
23. Wsparcie dla IPSEC oparte na politykach - wdrażanie IPSEC oparte na zestawach reguł definiujących ustawienia zarządzanych w sposób centralny;
24. Automatyczne występowanie i używanie (wystawianie) certyfikatów PKI X.509;
25. Mechanizmy logowania do domeny w oparciu o:
a. Login i hasło,
b. Karty z certyfikatami (smartcard),
c. Wirtualne karty (logowanie w oparciu o certyfikat chroniony poprzez moduł TPM),
26. Mechanizmy wieloelementowego uwierzytelniania.
27. Wsparcie do uwierzytelnienia urządzenia na bazie certyfikatu,
28. Wsparcie wbudowanej zapory ogniowej dla Internet Key Exchange v. 2 (IKEv2) dla warstwy transportowej IPsec,
29. Wbudowane narzędzia służące do administracji, do wykonywania kopii zapasowych polityk i ich odtwarzania oraz generowania raportów z ustawień polityk;
30. Wsparcie dla środowisk Java i .NET Framework 4.x - możliwość uruchomienia aplikacji działających we wskazanych środowiskach,
31. Wsparcie dla JScript i VBScript - możliwość uruchamiania interpretera poleceń,
32. Zdalna pomoc i współdzielenie aplikacji - możliwość zdalnego przejęcia sesji zalogowanego użytkownika celem rozwiązania problemu z komputerem,
33. Rozwiązanie służące do automatycznego zbudowania obrazu systemu wraz z aplikacjami. Obraz systemu służyć ma do automatycznego upowszechnienia systemu operacyjnego inicjowanego i wykonywanego w całości poprzez sieć komputerową,
34. Rozwiązanie ma umożliwiające wdrożenie nowego obrazu poprzez zdalną instalację,
35. Transakcyjny system plików pozwalający na stosowanie przydziałów (ang. quota) na dysku dla użytkowników oraz zapewniający większą niezawodność i pozwalający tworzyć kopie zapasowe,
36. Zarządzanie kontami użytkowników sieci oraz urządzeniami sieciowymi tj. drukarki, modemy, woluminy dyskowe, usługi katalogowe
37. Udostępnianie modemu,
38. Oprogramowanie dla tworzenia kopii zapasowych (Backup); automatyczne wykonywanie kopii plików z możliwością automatycznego przywrócenia wersji wcześniejszej,
39. Możliwość przywracania obrazu plików systemowych do uprzednio zapisanej postaci,
40. Identyfikacja sieci komputerowych, do których jest podłączony system operacyjny, zapamiętywanie ustawień i przypisywanie do min. 3 kategorii bezpieczeństwa (z predefiniowanymi odpowiednio do kategorii ustawieniami zapory sieciowej, udostępniania plików itp.),
41. Możliwość blokowania lub dopuszczania dowolnych urządzeń peryferyjnych za pomocą polityk grupowych (np. przy użyciu numerów identyfikacyjnych sprzętu),
42. Wbudowany mechanizm wirtualizacji typu hypervisor, umożliwiający, zgodnie z uprawnieniami licencyjnymi, uruchomienie do 4 maszyn wirtualnych,
43. Mechanizm szyfrowania dysków wewnętrznych i zewnętrznych z możliwością szyfrowania ograniczonego do danych użytkownika,
44. Wbudowane w system narzędzie do szyfrowania partycji systemowych komputera, z możliwością przechowywania certyfikatów w mikrochipie TPM (Trusted Platform Module) w wersji minimum 1.2 lub na kluczach pamięci przenośnej USB.
45. Wbudowane w system narzędzie do szyfrowania dysków przenośnych, z możliwością centralnego zarządzania poprzez polityki grupowe, pozwalające na wymuszenie szyfrowania dysków przenośnych
46. Możliwość tworzenia i przechowywania kopii zapasowych kluczy odzyskiwania do szyfrowania partycji w usługach katalogowych.
47. Możliwość instalowania dodatkowych języków interfejsu systemu operacyjnego oraz możliwość zmiany języka bez konieczności reinstalacji systemu.
48. Pełna Integracja z systemem InfoMedica (producent: Asseco Medical Management Solutions) oraz AMMS (Asseco Medical Management Solutions) – oprogramowanie posiadane przez Zamawiającego. 
49. Pełna integracja z domeną Active Directory MS Windows (posiadaną przez Zamawiającego).
50. Wszystkie w/w funkcjonalności nie mogą być realizowane z zastosowaniem wszelkiego rodzaju emulacji i wirtualizacji Microsoft Windows 10.
</t>
    </r>
  </si>
  <si>
    <t>a.       Podłączenie, obsługa przyjęcia zlecenia i dystrybucji wyniku.</t>
  </si>
  <si>
    <r>
      <t xml:space="preserve">b.      </t>
    </r>
    <r>
      <rPr>
        <sz val="11"/>
        <color theme="1"/>
        <rFont val="Times New Roman"/>
        <family val="1"/>
        <charset val="238"/>
      </rPr>
      <t>Dostarczenie (jeżeli to konieczne) interfejsów wymiany danych oraz (jeżeli to konieczne) licencji na ich użytkowanie.</t>
    </r>
  </si>
  <si>
    <t>a)       usuwania błędów;</t>
  </si>
  <si>
    <t>b)      dostosowywania oprogramowania do zmieniających się przepisów prawnych;</t>
  </si>
  <si>
    <t>c)       konsultacji w zakresie dostarczonego systemu;</t>
  </si>
  <si>
    <t>d)      instalacji niezbędnych dla prawidłowego funkcjonowania systemu poprawek do zainstalowanej wersji oprogramowania;</t>
  </si>
  <si>
    <t>e)      nadzór nad interfejsem wymiany danych (integracja z LSI) po stronie Systemu Wykonawcy.</t>
  </si>
  <si>
    <t>a)       Podział błędów na kategorie</t>
  </si>
  <si>
    <t>a.       Krytyczny – niemożliwa praca w systemie;</t>
  </si>
  <si>
    <t>b.       Pilny – utrudniający, ograniczający pracę w systemie;</t>
  </si>
  <si>
    <t>c.       Zwykły – nie mający istotnego wpływu na  bieżącą pracę;</t>
  </si>
  <si>
    <t>b)      Różne czasy reakcji i usunięcia błędu w zależności od kategorii błędu</t>
  </si>
  <si>
    <t>a.       Krytyczny – reakcja 1 h od moment zgłoszenia, usunięcie błędu do 4 h</t>
  </si>
  <si>
    <t>b.       Pilny – reakcja 12 h od moment zgłoszenia, usunięcie błędu do 48 h</t>
  </si>
  <si>
    <r>
      <t xml:space="preserve">c.       </t>
    </r>
    <r>
      <rPr>
        <sz val="11"/>
        <color theme="1"/>
        <rFont val="Times New Roman"/>
        <family val="1"/>
        <charset val="238"/>
      </rPr>
      <t>Zwykły- – reakcja 72 h od moment zgłoszenia, usunięcie błędu do 14 dni</t>
    </r>
  </si>
  <si>
    <t>a.       procesów bazy danych;</t>
  </si>
  <si>
    <t>b.       procesów systemu operacyjnego;</t>
  </si>
  <si>
    <r>
      <t xml:space="preserve">c.       </t>
    </r>
    <r>
      <rPr>
        <sz val="11"/>
        <color theme="1"/>
        <rFont val="Times New Roman"/>
        <family val="1"/>
        <charset val="238"/>
      </rPr>
      <t>procesów zasobów sprzętowych;</t>
    </r>
  </si>
  <si>
    <t>Wykaz sprzętu komputerowego przewidzianych do dzierżawy wraz z wymogami do przetargu dla Pracowni Cytoimmunologii ZDBiM SU Skawińska 8</t>
  </si>
  <si>
    <t>Warunki graniczne dla zestawu do oznaczania przeciwciał gangliozydowych</t>
  </si>
  <si>
    <t>400 oznaczeń</t>
  </si>
  <si>
    <t>Parametr niewymagany (podać)</t>
  </si>
  <si>
    <t>Oprogramowanie sterujące i obliczeniowe pracujące w środowisku Windows 7, 8, 10 lub równoważny</t>
  </si>
  <si>
    <t>Urządzenie (aparat) do oznaczania immunoblotów oraz zapisu wyników - Warunki graniczne.</t>
  </si>
  <si>
    <t>CZĘŚĆ 2</t>
  </si>
  <si>
    <t>CZĘŚĆ 1</t>
  </si>
  <si>
    <t>załącznik nr 1b do specyfikacji</t>
  </si>
  <si>
    <r>
      <t xml:space="preserve">Mikroskop fluorescencyjny </t>
    </r>
    <r>
      <rPr>
        <sz val="11"/>
        <color theme="1"/>
        <rFont val="Times New Roman"/>
        <family val="1"/>
        <charset val="238"/>
      </rPr>
      <t>(1 sztuka)</t>
    </r>
  </si>
  <si>
    <r>
      <t>Czytnik do mikropłytek</t>
    </r>
    <r>
      <rPr>
        <sz val="11"/>
        <rFont val="Times New Roman"/>
        <family val="1"/>
        <charset val="238"/>
      </rPr>
      <t xml:space="preserve"> (1 sztuka)</t>
    </r>
  </si>
  <si>
    <t>Aparat do testów IF z zestawem komputerowym  i UPS (1 sztuka)</t>
  </si>
  <si>
    <t>Mikroskop fluorescencyjny z zestawem komputerowym (1 sztuka)</t>
  </si>
  <si>
    <t>Aparat do immunoblotów z zestawem komputerowym  i UPS (1 sztuka)</t>
  </si>
  <si>
    <t> Zestaw komputerowy dedykowany przez  Wykonawcę do obsługi analizatora IF</t>
  </si>
  <si>
    <t> Zestaw komputerowy dedykowany przez Wykonawcę do obsługi analizatora immunoblotów</t>
  </si>
  <si>
    <t>Serwer dedykowany przez Wykonawcę do obsługi komunikacji pomiedzy aparatami a LSI.</t>
  </si>
  <si>
    <t>serwer fizyczny  pośredniczący w komunikacji z LSI (w przypadku zastosowania)</t>
  </si>
  <si>
    <t>serwer z UPS</t>
  </si>
  <si>
    <t xml:space="preserve">Tabela 6 </t>
  </si>
  <si>
    <r>
      <t xml:space="preserve">Nazwa urządzenia </t>
    </r>
    <r>
      <rPr>
        <i/>
        <sz val="11"/>
        <color theme="1"/>
        <rFont val="Times New Roman"/>
        <family val="1"/>
        <charset val="238"/>
      </rPr>
      <t>(podać w przypadku serwera fizycznego)</t>
    </r>
  </si>
  <si>
    <r>
      <t xml:space="preserve">Typ </t>
    </r>
    <r>
      <rPr>
        <i/>
        <sz val="11"/>
        <color theme="1"/>
        <rFont val="Times New Roman"/>
        <family val="1"/>
        <charset val="238"/>
      </rPr>
      <t>(podać w przypadku serwera fizycznego)</t>
    </r>
  </si>
  <si>
    <r>
      <t xml:space="preserve">Rok produkcji </t>
    </r>
    <r>
      <rPr>
        <i/>
        <sz val="11"/>
        <color theme="1"/>
        <rFont val="Times New Roman"/>
        <family val="1"/>
        <charset val="238"/>
      </rPr>
      <t>(podać w przypadku serwera fizycznego)</t>
    </r>
  </si>
  <si>
    <r>
      <t xml:space="preserve">Akcesoria </t>
    </r>
    <r>
      <rPr>
        <i/>
        <sz val="11"/>
        <color theme="1"/>
        <rFont val="Times New Roman"/>
        <family val="1"/>
        <charset val="238"/>
      </rPr>
      <t>(podać w przypadku serwera fizycznego)</t>
    </r>
  </si>
  <si>
    <r>
      <t xml:space="preserve">pozycja 7 </t>
    </r>
    <r>
      <rPr>
        <i/>
        <sz val="11"/>
        <rFont val="Times New Roman"/>
        <family val="1"/>
        <charset val="238"/>
      </rPr>
      <t>(podać w przypadku serwera fizycznego)</t>
    </r>
  </si>
  <si>
    <t>Utrzymanie komunikacji z LSI (analizatory z pkt. 1, 2, 3, 5 bezpośrednio podłączone do LSI) lub  dzierżawa serwera pośredniczącego.</t>
  </si>
  <si>
    <r>
      <t xml:space="preserve">Nr seryjny </t>
    </r>
    <r>
      <rPr>
        <i/>
        <sz val="11"/>
        <color theme="1"/>
        <rFont val="Times New Roman"/>
        <family val="1"/>
        <charset val="238"/>
      </rPr>
      <t>(podać w przypadku serwera fizycznego)</t>
    </r>
  </si>
  <si>
    <t>analizator IIF</t>
  </si>
  <si>
    <t>zestaw komputerowy i z UPS</t>
  </si>
  <si>
    <t>analizator testów immunoblot</t>
  </si>
  <si>
    <t>zestaw komputerowy  i z UPS</t>
  </si>
  <si>
    <r>
      <t xml:space="preserve"> Zestaw komputerowy dedykowany przez </t>
    </r>
    <r>
      <rPr>
        <strike/>
        <sz val="11"/>
        <color theme="1"/>
        <rFont val="Times New Roman"/>
        <family val="1"/>
        <charset val="238"/>
      </rPr>
      <t xml:space="preserve"> </t>
    </r>
    <r>
      <rPr>
        <sz val="11"/>
        <color theme="1"/>
        <rFont val="Times New Roman"/>
        <family val="1"/>
        <charset val="238"/>
      </rPr>
      <t>Wykonawcę do obsługi kamery mikroskopowej i programu laboratoryjnego (opisanego w tabeli 4)</t>
    </r>
  </si>
  <si>
    <t>WYMAGANIA W ZAKRESIE ZAGADNIEŃ INFORMATYCZNYCH DOT. DZIERŻAWY APARATÓW z PKT. 1, 2, 3, 5</t>
  </si>
  <si>
    <t>Dwustronna komunikacja aparatów (pkt. 1, 2, 3, 5) z laboratoryjnym systemem informatycznym firmy Marcel S.A., LSI Centrum</t>
  </si>
  <si>
    <t>Wszelkie koszty związane z integracją pomiędzy aparatami (pkt. 1, 2, 3, 5) a LSI ponosi Wykonawca.</t>
  </si>
  <si>
    <t>Przeszkolenie pracowników Działu IT w zakresie podłaczenie aparatów i/lub utrzymania serwera pośredniczącego oraz komunikacji (wymiany danych) z LSI.</t>
  </si>
  <si>
    <t>Świadczenie przez Wykonawcę asysty technicznej w zakresie podłaczenia aparatów oraz komunikacji (wymiany danych) z LSI, w terminie obowiązywania umowy, w ramach której Wykonawca zobowiązany jest do:</t>
  </si>
  <si>
    <r>
      <t xml:space="preserve">Dostarczone aparaty (pkt. 1, 2, 3, 5) podłączone do laboratoryjnego systemu informatycznego LSI bezpośrednio lub z wykorzystaniem serwera pośredniczącego </t>
    </r>
    <r>
      <rPr>
        <i/>
        <sz val="11"/>
        <color theme="1"/>
        <rFont val="Times New Roman"/>
        <family val="1"/>
        <charset val="238"/>
      </rPr>
      <t>middleware.</t>
    </r>
  </si>
  <si>
    <r>
      <t xml:space="preserve">W przypadku wykorzystania serwera pośredniczącego </t>
    </r>
    <r>
      <rPr>
        <i/>
        <sz val="11"/>
        <color theme="1"/>
        <rFont val="Times New Roman"/>
        <family val="1"/>
        <charset val="238"/>
      </rPr>
      <t>middleware</t>
    </r>
    <r>
      <rPr>
        <sz val="11"/>
        <color theme="1"/>
        <rFont val="Times New Roman"/>
        <family val="1"/>
        <charset val="238"/>
      </rPr>
      <t xml:space="preserve"> konieczność jego dostawy i konfiguracji (serwer fizyczny z UPS lub serwer wirtualny uruchomiony na platformie VMWare Zamawiajacego).</t>
    </r>
  </si>
  <si>
    <r>
      <t xml:space="preserve">Regularna, prewencyjna kontrola poprawności działania Systemu </t>
    </r>
    <r>
      <rPr>
        <i/>
        <sz val="11"/>
        <color theme="1"/>
        <rFont val="Times New Roman"/>
        <family val="1"/>
        <charset val="238"/>
      </rPr>
      <t>middleware</t>
    </r>
    <r>
      <rPr>
        <sz val="11"/>
        <color theme="1"/>
        <rFont val="Times New Roman"/>
        <family val="1"/>
        <charset val="238"/>
      </rPr>
      <t xml:space="preserve"> poprzez kontrolę zdarzeń (logów), mającą na celu zapobieganie powstawaniu awarii Systemu w szczególności w zakresie monitoringu:</t>
    </r>
  </si>
  <si>
    <r>
      <t xml:space="preserve">Dostarczenie dokumentacji technicznej i procedur eksploatacyjnych dot. Systemu </t>
    </r>
    <r>
      <rPr>
        <i/>
        <sz val="11"/>
        <color theme="1"/>
        <rFont val="Times New Roman"/>
        <family val="1"/>
        <charset val="238"/>
      </rPr>
      <t>middleware</t>
    </r>
  </si>
  <si>
    <t>Dostawa odczynników i elementów zużywalnych, dzierżawa aparatów i urządzeń diagnostycznych, zestawów komputerowych oraz dostawa odczynników do oznaczeń przeciwciał przeciw gangliozydom w klasie IgG i IgM metodą immunoblotu</t>
  </si>
  <si>
    <t>Dostarczenie niezbędnych licencji koniecznych do pełnego wdrożenia, w tym 3 licencje na stanowiska robocze + 1 licencja na stanowisko techniczne dla Działu Informatyki.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</si>
</sst>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00\ _z_ł_-;\-* #,##0.00\ _z_ł_-;_-* \-??\ _z_ł_-;_-@_-"/>
    <numFmt numFmtId="165" formatCode="_-* #,##0.00&quot; zł&quot;_-;\-* #,##0.00&quot; zł&quot;_-;_-* \-??&quot; zł&quot;_-;_-@_-"/>
    <numFmt numFmtId="166" formatCode="&quot; &quot;#,##0.00,&quot;zł &quot;;&quot;-&quot;#,##0.00,&quot;zł &quot;;&quot; &quot;&quot;-&quot;#&quot; zł &quot;;&quot; &quot;@&quot; &quot;"/>
    <numFmt numFmtId="167" formatCode="_-* #,##0\ _z_ł_-;\-* #,##0\ _z_ł_-;_-* &quot;-&quot;??\ _z_ł_-;_-@_-"/>
    <numFmt numFmtId="168" formatCode="d/mm/yyyy"/>
  </numFmts>
  <fonts count="36">
    <font>
      <sz val="11"/>
      <color theme="1"/>
      <name val="Calibri"/>
      <family val="2"/>
      <charset val="238"/>
      <scheme val="minor"/>
    </font>
    <font>
      <sz val="11"/>
      <color theme="1"/>
      <name val="Calibri"/>
      <family val="2"/>
      <charset val="238"/>
      <scheme val="minor"/>
    </font>
    <font>
      <sz val="10"/>
      <name val="Arial CE"/>
      <charset val="238"/>
    </font>
    <font>
      <u/>
      <sz val="10"/>
      <color indexed="12"/>
      <name val="Arial CE"/>
      <charset val="238"/>
    </font>
    <font>
      <sz val="10"/>
      <name val="Arial"/>
      <family val="2"/>
      <charset val="238"/>
    </font>
    <font>
      <sz val="11"/>
      <name val="Times New Roman"/>
      <family val="1"/>
      <charset val="238"/>
    </font>
    <font>
      <b/>
      <sz val="11"/>
      <name val="Times New Roman"/>
      <family val="1"/>
      <charset val="238"/>
    </font>
    <font>
      <sz val="11"/>
      <color indexed="8"/>
      <name val="Calibri"/>
      <family val="2"/>
      <charset val="238"/>
    </font>
    <font>
      <sz val="11"/>
      <color indexed="8"/>
      <name val="Czcionka tekstu podstawowego"/>
      <family val="2"/>
      <charset val="238"/>
    </font>
    <font>
      <sz val="10"/>
      <name val="Arial CE"/>
      <family val="2"/>
      <charset val="238"/>
    </font>
    <font>
      <sz val="10"/>
      <name val="Arial"/>
      <family val="2"/>
    </font>
    <font>
      <sz val="12"/>
      <name val="Arial"/>
      <family val="2"/>
      <charset val="238"/>
    </font>
    <font>
      <sz val="10"/>
      <name val="Tahoma"/>
      <family val="2"/>
      <charset val="238"/>
    </font>
    <font>
      <u/>
      <sz val="10"/>
      <color indexed="12"/>
      <name val="Arial CE"/>
      <family val="2"/>
      <charset val="238"/>
    </font>
    <font>
      <sz val="11"/>
      <name val="Book Antiqua"/>
      <family val="1"/>
      <charset val="238"/>
    </font>
    <font>
      <i/>
      <sz val="11"/>
      <name val="Times New Roman"/>
      <family val="1"/>
      <charset val="238"/>
    </font>
    <font>
      <sz val="11"/>
      <color rgb="FF000000"/>
      <name val="Calibri"/>
      <family val="2"/>
      <charset val="238"/>
    </font>
    <font>
      <u/>
      <sz val="11"/>
      <color theme="10"/>
      <name val="Calibri"/>
      <family val="2"/>
      <charset val="238"/>
      <scheme val="minor"/>
    </font>
    <font>
      <sz val="11"/>
      <color rgb="FF9C6500"/>
      <name val="Czcionka tekstu podstawowego"/>
      <family val="2"/>
      <charset val="238"/>
    </font>
    <font>
      <sz val="11"/>
      <color theme="1"/>
      <name val="Calibri"/>
      <family val="2"/>
      <scheme val="minor"/>
    </font>
    <font>
      <sz val="11"/>
      <color theme="1"/>
      <name val="Czcionka tekstu podstawowego"/>
      <family val="2"/>
      <charset val="238"/>
    </font>
    <font>
      <sz val="11"/>
      <color theme="1"/>
      <name val="Times New Roman"/>
      <family val="1"/>
      <charset val="238"/>
    </font>
    <font>
      <b/>
      <sz val="11"/>
      <color theme="1"/>
      <name val="Times New Roman"/>
      <family val="1"/>
      <charset val="238"/>
    </font>
    <font>
      <sz val="11"/>
      <color indexed="8"/>
      <name val="Times New Roman"/>
      <family val="1"/>
      <charset val="238"/>
    </font>
    <font>
      <i/>
      <sz val="11"/>
      <color theme="1"/>
      <name val="Times New Roman"/>
      <family val="1"/>
      <charset val="238"/>
    </font>
    <font>
      <sz val="12"/>
      <color theme="1"/>
      <name val="Times New Roman"/>
      <family val="1"/>
      <charset val="238"/>
    </font>
    <font>
      <sz val="14"/>
      <name val="Times New Roman"/>
      <family val="1"/>
      <charset val="238"/>
    </font>
    <font>
      <sz val="14"/>
      <color theme="1"/>
      <name val="Times New Roman"/>
      <family val="1"/>
      <charset val="238"/>
    </font>
    <font>
      <b/>
      <sz val="22"/>
      <color theme="1"/>
      <name val="Times New Roman"/>
      <family val="1"/>
      <charset val="238"/>
    </font>
    <font>
      <sz val="10"/>
      <color theme="1"/>
      <name val="Arial CE"/>
      <charset val="238"/>
    </font>
    <font>
      <sz val="11"/>
      <color theme="1"/>
      <name val="Calibri"/>
      <family val="2"/>
      <charset val="238"/>
    </font>
    <font>
      <b/>
      <u/>
      <sz val="14"/>
      <name val="Times New Roman"/>
      <family val="1"/>
      <charset val="238"/>
    </font>
    <font>
      <b/>
      <u/>
      <sz val="11"/>
      <color theme="1"/>
      <name val="Times New Roman"/>
      <family val="1"/>
      <charset val="238"/>
    </font>
    <font>
      <b/>
      <sz val="11"/>
      <color rgb="FF000000"/>
      <name val="Times New Roman"/>
      <family val="1"/>
      <charset val="238"/>
    </font>
    <font>
      <b/>
      <sz val="11"/>
      <color theme="1"/>
      <name val="Calibri"/>
      <family val="2"/>
      <charset val="238"/>
      <scheme val="minor"/>
    </font>
    <font>
      <strike/>
      <sz val="11"/>
      <color theme="1"/>
      <name val="Times New Roman"/>
      <family val="1"/>
      <charset val="238"/>
    </font>
  </fonts>
  <fills count="11">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theme="0"/>
        <bgColor indexed="13"/>
      </patternFill>
    </fill>
    <fill>
      <patternFill patternType="solid">
        <fgColor indexed="9"/>
        <bgColor indexed="26"/>
      </patternFill>
    </fill>
    <fill>
      <patternFill patternType="solid">
        <fgColor rgb="FFFFFFFF"/>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right/>
      <top style="thin">
        <color theme="2"/>
      </top>
      <bottom/>
      <diagonal/>
    </border>
    <border>
      <left style="thin">
        <color theme="2"/>
      </left>
      <right/>
      <top style="thin">
        <color theme="2"/>
      </top>
      <bottom style="thin">
        <color theme="2"/>
      </bottom>
      <diagonal/>
    </border>
    <border>
      <left/>
      <right/>
      <top/>
      <bottom style="thin">
        <color theme="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medium">
        <color indexed="64"/>
      </top>
      <bottom style="medium">
        <color indexed="64"/>
      </bottom>
      <diagonal/>
    </border>
  </borders>
  <cellStyleXfs count="112">
    <xf numFmtId="0" fontId="0" fillId="0" borderId="0"/>
    <xf numFmtId="0" fontId="2" fillId="0" borderId="0"/>
    <xf numFmtId="165" fontId="9"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16" fillId="0" borderId="0" applyBorder="0" applyProtection="0"/>
    <xf numFmtId="43" fontId="2" fillId="0" borderId="0" applyFont="0" applyFill="0" applyBorder="0" applyAlignment="0" applyProtection="0"/>
    <xf numFmtId="43" fontId="4"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1" fillId="0" borderId="0" applyFont="0" applyFill="0" applyBorder="0" applyAlignment="0" applyProtection="0"/>
    <xf numFmtId="0" fontId="8"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2" borderId="0" applyNumberFormat="0" applyBorder="0" applyAlignment="0" applyProtection="0"/>
    <xf numFmtId="0" fontId="9" fillId="0" borderId="0"/>
    <xf numFmtId="0" fontId="4" fillId="0" borderId="0"/>
    <xf numFmtId="0" fontId="10" fillId="0" borderId="0"/>
    <xf numFmtId="0" fontId="1" fillId="0" borderId="0"/>
    <xf numFmtId="0" fontId="12" fillId="0" borderId="0"/>
    <xf numFmtId="0" fontId="9" fillId="0" borderId="0"/>
    <xf numFmtId="0" fontId="9" fillId="0" borderId="0"/>
    <xf numFmtId="0" fontId="2" fillId="0" borderId="0">
      <alignment vertical="top"/>
    </xf>
    <xf numFmtId="0" fontId="1" fillId="0" borderId="0"/>
    <xf numFmtId="0" fontId="4" fillId="0" borderId="0"/>
    <xf numFmtId="0" fontId="9" fillId="0" borderId="0"/>
    <xf numFmtId="0" fontId="19" fillId="0" borderId="0"/>
    <xf numFmtId="0" fontId="9" fillId="0" borderId="0"/>
    <xf numFmtId="0" fontId="1" fillId="0" borderId="0"/>
    <xf numFmtId="0" fontId="2" fillId="0" borderId="0"/>
    <xf numFmtId="0" fontId="14" fillId="0" borderId="0"/>
    <xf numFmtId="0" fontId="1" fillId="0" borderId="0"/>
    <xf numFmtId="0" fontId="4" fillId="0" borderId="0"/>
    <xf numFmtId="0" fontId="9" fillId="0" borderId="0"/>
    <xf numFmtId="0" fontId="2" fillId="0" borderId="0"/>
    <xf numFmtId="0" fontId="16" fillId="0" borderId="0"/>
    <xf numFmtId="0" fontId="2" fillId="0" borderId="0"/>
    <xf numFmtId="0" fontId="4" fillId="0" borderId="0"/>
    <xf numFmtId="0" fontId="9" fillId="0" borderId="0"/>
    <xf numFmtId="0" fontId="4" fillId="0" borderId="0"/>
    <xf numFmtId="0" fontId="20" fillId="0" borderId="0"/>
    <xf numFmtId="0" fontId="4" fillId="0" borderId="0"/>
    <xf numFmtId="0" fontId="19" fillId="0" borderId="0"/>
    <xf numFmtId="0" fontId="4" fillId="0" borderId="0"/>
    <xf numFmtId="0" fontId="9" fillId="0" borderId="0"/>
    <xf numFmtId="0" fontId="7" fillId="0" borderId="0"/>
    <xf numFmtId="0" fontId="20" fillId="0" borderId="0"/>
    <xf numFmtId="0" fontId="1" fillId="0" borderId="0"/>
    <xf numFmtId="0" fontId="1" fillId="0" borderId="0"/>
    <xf numFmtId="0" fontId="9" fillId="0" borderId="0"/>
    <xf numFmtId="0" fontId="4" fillId="0" borderId="0"/>
    <xf numFmtId="0" fontId="4" fillId="0" borderId="0"/>
    <xf numFmtId="0" fontId="2" fillId="0" borderId="0"/>
    <xf numFmtId="0" fontId="9" fillId="0" borderId="0"/>
    <xf numFmtId="0" fontId="9" fillId="0" borderId="0"/>
    <xf numFmtId="9" fontId="9" fillId="0" borderId="0" applyFill="0" applyBorder="0" applyAlignment="0" applyProtection="0"/>
    <xf numFmtId="9" fontId="2" fillId="0" borderId="0" applyFont="0" applyFill="0" applyBorder="0" applyAlignment="0" applyProtection="0"/>
    <xf numFmtId="9" fontId="9" fillId="0" borderId="0" applyFill="0" applyBorder="0" applyAlignment="0" applyProtection="0"/>
    <xf numFmtId="0" fontId="11" fillId="0" borderId="0"/>
    <xf numFmtId="166" fontId="7" fillId="0" borderId="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165" fontId="9"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9"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cellStyleXfs>
  <cellXfs count="382">
    <xf numFmtId="0" fontId="0" fillId="0" borderId="0" xfId="0"/>
    <xf numFmtId="0" fontId="5" fillId="0" borderId="1" xfId="42" applyFont="1" applyFill="1" applyBorder="1" applyAlignment="1" applyProtection="1">
      <alignment horizontal="left" vertical="top"/>
      <protection locked="0"/>
    </xf>
    <xf numFmtId="0" fontId="2" fillId="0" borderId="0" xfId="42"/>
    <xf numFmtId="0" fontId="5" fillId="0" borderId="0" xfId="42" applyFont="1" applyFill="1" applyAlignment="1" applyProtection="1">
      <alignment horizontal="left" vertical="top" wrapText="1"/>
      <protection locked="0"/>
    </xf>
    <xf numFmtId="0" fontId="6" fillId="0" borderId="0" xfId="42" applyFont="1" applyFill="1" applyBorder="1" applyAlignment="1" applyProtection="1">
      <alignment horizontal="left" vertical="top" wrapText="1"/>
      <protection locked="0"/>
    </xf>
    <xf numFmtId="3" fontId="5" fillId="0" borderId="0"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top" wrapText="1"/>
      <protection locked="0"/>
    </xf>
    <xf numFmtId="0" fontId="6" fillId="0" borderId="0" xfId="42" applyFont="1" applyFill="1" applyBorder="1" applyAlignment="1" applyProtection="1">
      <alignment horizontal="center" vertical="top"/>
      <protection locked="0"/>
    </xf>
    <xf numFmtId="0" fontId="5" fillId="0" borderId="0" xfId="42" applyFont="1" applyFill="1" applyBorder="1" applyAlignment="1" applyProtection="1">
      <alignment horizontal="justify" vertical="top" wrapText="1"/>
      <protection locked="0"/>
    </xf>
    <xf numFmtId="0" fontId="5" fillId="0" borderId="1" xfId="42" applyFont="1" applyFill="1" applyBorder="1" applyAlignment="1" applyProtection="1">
      <alignment horizontal="left" vertical="top" wrapText="1"/>
      <protection locked="0"/>
    </xf>
    <xf numFmtId="3" fontId="6" fillId="0" borderId="0" xfId="42" applyNumberFormat="1" applyFont="1" applyFill="1" applyBorder="1" applyAlignment="1" applyProtection="1">
      <alignment horizontal="left" vertical="top" wrapText="1"/>
      <protection locked="0"/>
    </xf>
    <xf numFmtId="3" fontId="5" fillId="0" borderId="0" xfId="42" applyNumberFormat="1" applyFont="1" applyFill="1" applyAlignment="1" applyProtection="1">
      <alignment horizontal="left" vertical="top" wrapText="1"/>
      <protection locked="0"/>
    </xf>
    <xf numFmtId="44" fontId="5" fillId="0" borderId="0"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top"/>
      <protection locked="0"/>
    </xf>
    <xf numFmtId="0" fontId="5" fillId="0" borderId="0" xfId="42" applyFont="1" applyFill="1" applyAlignment="1" applyProtection="1">
      <alignment horizontal="justify" vertical="top" wrapText="1"/>
      <protection locked="0"/>
    </xf>
    <xf numFmtId="49" fontId="5" fillId="0" borderId="0" xfId="42" applyNumberFormat="1" applyFont="1" applyFill="1" applyBorder="1" applyAlignment="1" applyProtection="1">
      <alignment horizontal="left"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0" xfId="42" applyNumberFormat="1" applyFont="1" applyFill="1" applyAlignment="1" applyProtection="1">
      <alignment horizontal="left" vertical="top" wrapText="1"/>
      <protection locked="0"/>
    </xf>
    <xf numFmtId="49" fontId="5" fillId="0" borderId="1" xfId="42" applyNumberFormat="1" applyFont="1" applyFill="1" applyBorder="1" applyAlignment="1" applyProtection="1">
      <alignment horizontal="left" vertical="top" wrapText="1"/>
      <protection locked="0"/>
    </xf>
    <xf numFmtId="3" fontId="5" fillId="0" borderId="1" xfId="42" applyNumberFormat="1" applyFont="1" applyFill="1" applyBorder="1" applyAlignment="1" applyProtection="1">
      <alignment horizontal="right" vertical="top" wrapText="1"/>
      <protection locked="0"/>
    </xf>
    <xf numFmtId="49" fontId="6" fillId="0" borderId="1" xfId="42" applyNumberFormat="1" applyFont="1" applyFill="1" applyBorder="1" applyAlignment="1" applyProtection="1">
      <alignment horizontal="left" vertical="top" wrapText="1"/>
      <protection locked="0"/>
    </xf>
    <xf numFmtId="3" fontId="6" fillId="0" borderId="1" xfId="42" applyNumberFormat="1" applyFont="1" applyFill="1" applyBorder="1" applyAlignment="1" applyProtection="1">
      <alignment horizontal="right" vertical="top" wrapText="1"/>
      <protection locked="0"/>
    </xf>
    <xf numFmtId="44" fontId="5" fillId="0" borderId="0" xfId="78" applyNumberFormat="1" applyFont="1" applyFill="1" applyBorder="1" applyAlignment="1" applyProtection="1">
      <alignment horizontal="left" vertical="top" wrapText="1"/>
      <protection locked="0"/>
    </xf>
    <xf numFmtId="0" fontId="5" fillId="0" borderId="0" xfId="42" applyFont="1" applyFill="1" applyBorder="1" applyAlignment="1" applyProtection="1">
      <alignment horizontal="left" vertical="center" wrapText="1"/>
      <protection locked="0"/>
    </xf>
    <xf numFmtId="0" fontId="6" fillId="0" borderId="0" xfId="42" applyFont="1" applyFill="1" applyAlignment="1" applyProtection="1">
      <alignment horizontal="left" vertical="center" wrapText="1"/>
      <protection locked="0"/>
    </xf>
    <xf numFmtId="0" fontId="15" fillId="0" borderId="0" xfId="42" applyFont="1" applyFill="1" applyBorder="1" applyAlignment="1" applyProtection="1">
      <alignment horizontal="left" vertical="top" wrapText="1"/>
      <protection locked="0"/>
    </xf>
    <xf numFmtId="3" fontId="6" fillId="0" borderId="0" xfId="42" applyNumberFormat="1" applyFont="1" applyFill="1" applyBorder="1" applyAlignment="1" applyProtection="1">
      <alignment vertical="top" wrapText="1"/>
      <protection locked="0"/>
    </xf>
    <xf numFmtId="0" fontId="2" fillId="0" borderId="0" xfId="42"/>
    <xf numFmtId="0" fontId="5" fillId="0" borderId="0" xfId="42" applyFont="1" applyFill="1" applyAlignment="1" applyProtection="1">
      <alignment horizontal="left" vertical="top"/>
      <protection locked="0"/>
    </xf>
    <xf numFmtId="0" fontId="21" fillId="0" borderId="0" xfId="42" applyFont="1" applyFill="1" applyAlignment="1" applyProtection="1">
      <alignment horizontal="left" vertical="top" wrapText="1"/>
      <protection locked="0"/>
    </xf>
    <xf numFmtId="0" fontId="21" fillId="0" borderId="0" xfId="42" applyFont="1" applyFill="1" applyAlignment="1" applyProtection="1">
      <alignment vertical="top" wrapText="1"/>
      <protection locked="0"/>
    </xf>
    <xf numFmtId="0" fontId="22" fillId="0" borderId="0" xfId="42" applyFont="1" applyFill="1" applyBorder="1" applyAlignment="1" applyProtection="1">
      <alignment horizontal="left" vertical="top"/>
      <protection locked="0"/>
    </xf>
    <xf numFmtId="0" fontId="22" fillId="0" borderId="0" xfId="42" applyFont="1" applyFill="1" applyBorder="1" applyAlignment="1" applyProtection="1">
      <alignment horizontal="left" vertical="top" wrapText="1"/>
      <protection locked="0"/>
    </xf>
    <xf numFmtId="0" fontId="21" fillId="0" borderId="0" xfId="42" applyFont="1" applyFill="1" applyBorder="1" applyAlignment="1" applyProtection="1">
      <alignment horizontal="left" vertical="top" wrapText="1"/>
      <protection locked="0"/>
    </xf>
    <xf numFmtId="44" fontId="21" fillId="0" borderId="0" xfId="42" applyNumberFormat="1" applyFont="1" applyFill="1" applyBorder="1" applyAlignment="1" applyProtection="1">
      <alignment horizontal="right" vertical="top" wrapText="1"/>
      <protection locked="0"/>
    </xf>
    <xf numFmtId="0" fontId="22" fillId="3" borderId="1" xfId="42" applyFont="1" applyFill="1" applyBorder="1" applyAlignment="1">
      <alignment horizontal="center" vertical="center"/>
    </xf>
    <xf numFmtId="0" fontId="21" fillId="3" borderId="5" xfId="42" applyFont="1" applyFill="1" applyBorder="1" applyAlignment="1">
      <alignment horizontal="left" vertical="top" wrapText="1"/>
    </xf>
    <xf numFmtId="44" fontId="21" fillId="0" borderId="1" xfId="42" applyNumberFormat="1" applyFont="1" applyFill="1" applyBorder="1" applyAlignment="1" applyProtection="1">
      <alignment horizontal="left" vertical="top" wrapText="1"/>
      <protection locked="0"/>
    </xf>
    <xf numFmtId="0" fontId="21" fillId="3" borderId="1" xfId="42" applyFont="1" applyFill="1" applyBorder="1" applyAlignment="1" applyProtection="1">
      <alignment horizontal="center" vertical="center" wrapText="1"/>
      <protection locked="0"/>
    </xf>
    <xf numFmtId="0" fontId="5" fillId="0" borderId="0" xfId="42" applyFont="1" applyFill="1" applyAlignment="1" applyProtection="1">
      <alignment horizontal="right" vertical="center" wrapText="1"/>
      <protection locked="0"/>
    </xf>
    <xf numFmtId="1" fontId="5" fillId="0" borderId="0" xfId="42" applyNumberFormat="1" applyFont="1" applyFill="1" applyBorder="1" applyAlignment="1" applyProtection="1">
      <alignment horizontal="center" vertical="top" wrapText="1"/>
      <protection locked="0"/>
    </xf>
    <xf numFmtId="44" fontId="21" fillId="0" borderId="0" xfId="42" applyNumberFormat="1" applyFont="1" applyFill="1" applyBorder="1" applyAlignment="1" applyProtection="1">
      <alignment horizontal="left" vertical="top" wrapText="1"/>
      <protection locked="0"/>
    </xf>
    <xf numFmtId="0" fontId="21" fillId="0" borderId="0" xfId="42" applyFont="1" applyFill="1" applyBorder="1" applyAlignment="1" applyProtection="1">
      <alignment horizontal="center" vertical="center" wrapText="1"/>
      <protection locked="0"/>
    </xf>
    <xf numFmtId="0" fontId="22" fillId="0" borderId="0" xfId="42" applyFont="1" applyFill="1" applyBorder="1" applyAlignment="1" applyProtection="1">
      <alignment horizontal="right" vertical="center" wrapText="1"/>
      <protection locked="0"/>
    </xf>
    <xf numFmtId="0" fontId="5" fillId="0" borderId="0" xfId="42" applyFont="1" applyFill="1" applyBorder="1" applyAlignment="1" applyProtection="1">
      <alignment horizontal="left" vertical="top" wrapText="1"/>
      <protection locked="0"/>
    </xf>
    <xf numFmtId="0" fontId="6" fillId="0" borderId="0" xfId="42" applyFont="1" applyFill="1" applyAlignment="1" applyProtection="1">
      <alignment horizontal="left" vertical="top" wrapText="1"/>
      <protection locked="0"/>
    </xf>
    <xf numFmtId="0" fontId="22" fillId="3" borderId="1" xfId="42" applyFont="1" applyFill="1" applyBorder="1" applyAlignment="1">
      <alignment horizontal="center" vertical="center" wrapText="1"/>
    </xf>
    <xf numFmtId="44" fontId="21" fillId="0" borderId="1" xfId="42" applyNumberFormat="1" applyFont="1" applyFill="1" applyBorder="1" applyAlignment="1">
      <alignment horizontal="left" vertical="top" wrapText="1"/>
    </xf>
    <xf numFmtId="0" fontId="5" fillId="0" borderId="0" xfId="42" applyFont="1" applyFill="1" applyBorder="1" applyAlignment="1" applyProtection="1">
      <alignment horizontal="left" vertical="top" wrapText="1"/>
      <protection locked="0"/>
    </xf>
    <xf numFmtId="44" fontId="21" fillId="0" borderId="1" xfId="42" applyNumberFormat="1" applyFont="1" applyFill="1" applyBorder="1" applyAlignment="1">
      <alignment horizontal="left" vertical="top" wrapText="1"/>
    </xf>
    <xf numFmtId="0" fontId="6" fillId="0" borderId="0" xfId="42" applyFont="1" applyFill="1" applyAlignment="1" applyProtection="1">
      <alignment horizontal="left" vertical="top" wrapText="1"/>
      <protection locked="0"/>
    </xf>
    <xf numFmtId="0" fontId="22" fillId="3" borderId="1" xfId="42" applyFont="1" applyFill="1" applyBorder="1" applyAlignment="1">
      <alignment horizontal="center" vertical="center" wrapText="1"/>
    </xf>
    <xf numFmtId="0" fontId="2" fillId="0" borderId="0" xfId="42" applyAlignment="1">
      <alignment horizontal="left"/>
    </xf>
    <xf numFmtId="0" fontId="21" fillId="0" borderId="0" xfId="0" applyFont="1"/>
    <xf numFmtId="0" fontId="5" fillId="0" borderId="0" xfId="42" applyFont="1" applyFill="1" applyBorder="1" applyAlignment="1">
      <alignment horizontal="center" vertical="center" wrapText="1"/>
    </xf>
    <xf numFmtId="44" fontId="5" fillId="0" borderId="0" xfId="78" applyFont="1" applyFill="1" applyBorder="1" applyAlignment="1" applyProtection="1">
      <alignment horizontal="center" vertical="center" wrapText="1"/>
      <protection locked="0"/>
    </xf>
    <xf numFmtId="0" fontId="5" fillId="0" borderId="0" xfId="42" applyFont="1" applyFill="1" applyAlignment="1">
      <alignment horizontal="left" vertical="top" wrapText="1"/>
    </xf>
    <xf numFmtId="0" fontId="5" fillId="0" borderId="0" xfId="42" applyFont="1" applyAlignment="1">
      <alignment horizontal="left" vertical="top" wrapText="1"/>
    </xf>
    <xf numFmtId="0" fontId="5" fillId="0" borderId="0" xfId="42" applyFont="1" applyAlignment="1">
      <alignment horizontal="left" vertical="center" wrapText="1"/>
    </xf>
    <xf numFmtId="0" fontId="5" fillId="0" borderId="0" xfId="42" applyFont="1" applyFill="1" applyBorder="1" applyAlignment="1">
      <alignment horizontal="left" vertical="top" wrapText="1"/>
    </xf>
    <xf numFmtId="0" fontId="22" fillId="3" borderId="1" xfId="42" applyFont="1" applyFill="1" applyBorder="1" applyAlignment="1" applyProtection="1">
      <alignment horizontal="center" vertical="center" wrapText="1"/>
      <protection locked="0"/>
    </xf>
    <xf numFmtId="49" fontId="5" fillId="4" borderId="1" xfId="42" applyNumberFormat="1" applyFont="1" applyFill="1" applyBorder="1" applyAlignment="1" applyProtection="1">
      <alignment vertical="center" wrapText="1"/>
    </xf>
    <xf numFmtId="49" fontId="21" fillId="0" borderId="1" xfId="42" applyNumberFormat="1" applyFont="1" applyFill="1" applyBorder="1" applyAlignment="1" applyProtection="1">
      <alignment vertical="center" wrapText="1"/>
    </xf>
    <xf numFmtId="49" fontId="21" fillId="0" borderId="1" xfId="42" applyNumberFormat="1" applyFont="1" applyFill="1" applyBorder="1" applyAlignment="1" applyProtection="1">
      <alignment horizontal="left" vertical="top" wrapText="1"/>
      <protection locked="0"/>
    </xf>
    <xf numFmtId="44" fontId="21" fillId="0" borderId="1" xfId="42" applyNumberFormat="1" applyFont="1" applyFill="1" applyBorder="1" applyAlignment="1" applyProtection="1">
      <alignment horizontal="left" vertical="top" wrapText="1" shrinkToFit="1"/>
      <protection locked="0"/>
    </xf>
    <xf numFmtId="44" fontId="21" fillId="0" borderId="4" xfId="42" applyNumberFormat="1" applyFont="1" applyFill="1" applyBorder="1" applyAlignment="1">
      <alignment horizontal="left" vertical="top" wrapText="1"/>
    </xf>
    <xf numFmtId="49" fontId="5" fillId="4"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horizontal="left" vertical="top" wrapText="1"/>
      <protection locked="0"/>
    </xf>
    <xf numFmtId="44" fontId="22" fillId="0" borderId="0" xfId="42" applyNumberFormat="1" applyFont="1" applyFill="1" applyBorder="1" applyAlignment="1" applyProtection="1">
      <alignment horizontal="right" vertical="top" wrapText="1" shrinkToFit="1"/>
      <protection locked="0"/>
    </xf>
    <xf numFmtId="44" fontId="21" fillId="0" borderId="3" xfId="42" applyNumberFormat="1" applyFont="1" applyFill="1" applyBorder="1" applyAlignment="1">
      <alignment horizontal="left" vertical="top" wrapText="1"/>
    </xf>
    <xf numFmtId="3" fontId="21" fillId="0" borderId="0" xfId="42" applyNumberFormat="1" applyFont="1" applyFill="1" applyBorder="1" applyAlignment="1" applyProtection="1">
      <alignment horizontal="center" vertical="center" wrapText="1"/>
    </xf>
    <xf numFmtId="44" fontId="21" fillId="0" borderId="0" xfId="42" applyNumberFormat="1" applyFont="1" applyFill="1" applyBorder="1" applyAlignment="1">
      <alignment horizontal="left" vertical="top" wrapText="1"/>
    </xf>
    <xf numFmtId="0" fontId="5" fillId="0" borderId="0" xfId="42" applyFont="1" applyBorder="1" applyAlignment="1">
      <alignment horizontal="left" vertical="top" wrapText="1"/>
    </xf>
    <xf numFmtId="0" fontId="21" fillId="0" borderId="15" xfId="0" applyFont="1" applyBorder="1"/>
    <xf numFmtId="0" fontId="21" fillId="0" borderId="9" xfId="0" applyFont="1" applyBorder="1"/>
    <xf numFmtId="0" fontId="21" fillId="0" borderId="10" xfId="0" applyFont="1" applyBorder="1"/>
    <xf numFmtId="0" fontId="6" fillId="5" borderId="9" xfId="0" applyFont="1" applyFill="1" applyBorder="1" applyAlignment="1" applyProtection="1">
      <alignment horizontal="center" vertical="center" wrapText="1"/>
      <protection locked="0"/>
    </xf>
    <xf numFmtId="0" fontId="6" fillId="5" borderId="10" xfId="0" applyFont="1" applyFill="1" applyBorder="1" applyAlignment="1" applyProtection="1">
      <alignment horizontal="center" vertical="center" wrapText="1"/>
      <protection locked="0"/>
    </xf>
    <xf numFmtId="0" fontId="21" fillId="0" borderId="13" xfId="0" applyFont="1" applyBorder="1"/>
    <xf numFmtId="0" fontId="21" fillId="0" borderId="11" xfId="0" applyFont="1" applyBorder="1"/>
    <xf numFmtId="0" fontId="21" fillId="0" borderId="16" xfId="0" applyFont="1" applyBorder="1"/>
    <xf numFmtId="0" fontId="21" fillId="0" borderId="12" xfId="0" applyFont="1" applyBorder="1"/>
    <xf numFmtId="0" fontId="5" fillId="0" borderId="0" xfId="42" applyFont="1"/>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0" borderId="9" xfId="42" applyFont="1" applyBorder="1"/>
    <xf numFmtId="0" fontId="5" fillId="0" borderId="0" xfId="42" applyFont="1" applyBorder="1"/>
    <xf numFmtId="0" fontId="5" fillId="0" borderId="14" xfId="42" applyFont="1" applyBorder="1"/>
    <xf numFmtId="0" fontId="5" fillId="0" borderId="17" xfId="42" applyFont="1" applyBorder="1"/>
    <xf numFmtId="0" fontId="5" fillId="0" borderId="16" xfId="42" applyFont="1" applyBorder="1"/>
    <xf numFmtId="0" fontId="5" fillId="0" borderId="1" xfId="0" applyFont="1" applyBorder="1" applyAlignment="1">
      <alignment horizontal="left" vertical="center"/>
    </xf>
    <xf numFmtId="0" fontId="5" fillId="0" borderId="1" xfId="0" applyFont="1" applyFill="1" applyBorder="1" applyAlignment="1">
      <alignment horizontal="left" vertical="center"/>
    </xf>
    <xf numFmtId="167" fontId="22" fillId="3" borderId="5" xfId="9" applyNumberFormat="1" applyFont="1" applyFill="1" applyBorder="1" applyAlignment="1">
      <alignment vertical="center" wrapText="1"/>
    </xf>
    <xf numFmtId="3" fontId="21" fillId="0" borderId="1" xfId="42" applyNumberFormat="1" applyFont="1" applyFill="1" applyBorder="1" applyAlignment="1" applyProtection="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0" borderId="0" xfId="0" applyFont="1" applyFill="1" applyBorder="1" applyAlignment="1">
      <alignment horizontal="left"/>
    </xf>
    <xf numFmtId="0" fontId="21" fillId="0" borderId="0" xfId="42" applyFont="1" applyFill="1" applyBorder="1" applyAlignment="1">
      <alignment horizontal="left" vertical="top" wrapText="1"/>
    </xf>
    <xf numFmtId="0" fontId="21" fillId="0" borderId="0" xfId="42" applyFont="1" applyFill="1" applyBorder="1" applyAlignment="1">
      <alignment vertical="top"/>
    </xf>
    <xf numFmtId="0" fontId="21" fillId="0" borderId="0" xfId="42" applyFont="1" applyFill="1" applyBorder="1" applyAlignment="1">
      <alignment horizontal="center" vertical="top" wrapText="1"/>
    </xf>
    <xf numFmtId="0" fontId="21" fillId="3" borderId="1" xfId="42" applyFont="1" applyFill="1" applyBorder="1" applyAlignment="1">
      <alignment horizontal="left" vertical="top" wrapText="1"/>
    </xf>
    <xf numFmtId="0" fontId="21" fillId="0" borderId="27" xfId="0" applyFont="1" applyBorder="1"/>
    <xf numFmtId="0" fontId="21" fillId="0" borderId="0" xfId="0" applyFont="1" applyBorder="1"/>
    <xf numFmtId="0" fontId="21" fillId="9" borderId="1" xfId="0" applyFont="1" applyFill="1" applyBorder="1" applyAlignment="1">
      <alignment horizontal="left" vertical="center" wrapText="1" indent="8"/>
    </xf>
    <xf numFmtId="0" fontId="22" fillId="9" borderId="1" xfId="0" applyFont="1" applyFill="1" applyBorder="1" applyAlignment="1">
      <alignment horizontal="left" vertical="center" wrapText="1" indent="8"/>
    </xf>
    <xf numFmtId="0" fontId="21" fillId="9" borderId="1" xfId="0" applyFont="1" applyFill="1" applyBorder="1" applyAlignment="1">
      <alignment horizontal="left" vertical="center" wrapText="1" indent="5"/>
    </xf>
    <xf numFmtId="0" fontId="21" fillId="9" borderId="1" xfId="0" applyFont="1" applyFill="1" applyBorder="1" applyAlignment="1">
      <alignment horizontal="left" vertical="center" wrapText="1" indent="10"/>
    </xf>
    <xf numFmtId="0" fontId="22" fillId="9" borderId="1" xfId="0" applyFont="1" applyFill="1" applyBorder="1" applyAlignment="1">
      <alignment horizontal="left" vertical="center" wrapText="1" indent="10"/>
    </xf>
    <xf numFmtId="0" fontId="21" fillId="0" borderId="0" xfId="0" applyFont="1" applyAlignment="1">
      <alignment wrapText="1"/>
    </xf>
    <xf numFmtId="0" fontId="21" fillId="0" borderId="0" xfId="0" applyNumberFormat="1" applyFont="1" applyFill="1" applyBorder="1" applyAlignment="1">
      <alignment horizontal="left"/>
    </xf>
    <xf numFmtId="0" fontId="26" fillId="0" borderId="38" xfId="0" applyFont="1" applyBorder="1" applyAlignment="1">
      <alignment vertical="top" wrapText="1"/>
    </xf>
    <xf numFmtId="0" fontId="27" fillId="0" borderId="39" xfId="0" applyFont="1" applyBorder="1" applyAlignment="1">
      <alignment horizontal="center" vertical="center"/>
    </xf>
    <xf numFmtId="0" fontId="22" fillId="3" borderId="5" xfId="42" applyFont="1" applyFill="1" applyBorder="1" applyAlignment="1">
      <alignment vertical="center" wrapText="1"/>
    </xf>
    <xf numFmtId="49" fontId="21" fillId="0" borderId="5" xfId="42" applyNumberFormat="1" applyFont="1" applyFill="1" applyBorder="1" applyAlignment="1" applyProtection="1">
      <alignment vertical="center" wrapText="1"/>
    </xf>
    <xf numFmtId="0" fontId="22" fillId="3" borderId="1" xfId="42" applyFont="1" applyFill="1" applyBorder="1" applyAlignment="1">
      <alignment vertical="center" wrapText="1"/>
    </xf>
    <xf numFmtId="0" fontId="6" fillId="3" borderId="4" xfId="42" applyFont="1" applyFill="1" applyBorder="1" applyAlignment="1" applyProtection="1">
      <alignment horizontal="center" vertical="center" wrapText="1"/>
      <protection locked="0"/>
    </xf>
    <xf numFmtId="0" fontId="5" fillId="0" borderId="1" xfId="42" applyFont="1" applyBorder="1" applyAlignment="1">
      <alignment horizontal="right" vertical="center" wrapText="1"/>
    </xf>
    <xf numFmtId="0" fontId="5" fillId="0" borderId="1" xfId="42" applyFont="1" applyFill="1" applyBorder="1" applyAlignment="1" applyProtection="1">
      <alignment horizontal="right" vertical="center" wrapText="1"/>
      <protection locked="0"/>
    </xf>
    <xf numFmtId="0" fontId="5" fillId="0" borderId="15" xfId="42" applyFont="1" applyBorder="1"/>
    <xf numFmtId="0" fontId="22" fillId="0" borderId="40" xfId="42" applyFont="1" applyFill="1" applyBorder="1" applyAlignment="1" applyProtection="1">
      <alignment horizontal="right" vertical="center" wrapText="1"/>
      <protection locked="0"/>
    </xf>
    <xf numFmtId="44" fontId="21" fillId="0" borderId="41" xfId="42" applyNumberFormat="1" applyFont="1" applyFill="1" applyBorder="1" applyAlignment="1" applyProtection="1">
      <alignment horizontal="left" vertical="top" wrapText="1"/>
      <protection locked="0"/>
    </xf>
    <xf numFmtId="0" fontId="22" fillId="0" borderId="40" xfId="0" applyFont="1" applyBorder="1" applyAlignment="1">
      <alignment horizontal="right"/>
    </xf>
    <xf numFmtId="44" fontId="21" fillId="0" borderId="41" xfId="0" applyNumberFormat="1" applyFont="1" applyBorder="1"/>
    <xf numFmtId="44" fontId="22" fillId="0" borderId="40" xfId="42" applyNumberFormat="1" applyFont="1" applyFill="1" applyBorder="1" applyAlignment="1">
      <alignment horizontal="right" vertical="top" wrapText="1"/>
    </xf>
    <xf numFmtId="44" fontId="21" fillId="0" borderId="41" xfId="42" applyNumberFormat="1" applyFont="1" applyFill="1" applyBorder="1" applyAlignment="1">
      <alignment horizontal="left" vertical="top" wrapText="1"/>
    </xf>
    <xf numFmtId="0" fontId="29" fillId="0" borderId="0" xfId="42" applyFont="1"/>
    <xf numFmtId="0" fontId="30" fillId="0" borderId="0" xfId="0" applyFont="1"/>
    <xf numFmtId="0" fontId="23" fillId="0" borderId="1" xfId="0" applyNumberFormat="1" applyFont="1" applyFill="1" applyBorder="1" applyAlignment="1">
      <alignment horizontal="left" vertical="center"/>
    </xf>
    <xf numFmtId="0" fontId="21" fillId="0" borderId="1" xfId="0" applyFont="1" applyBorder="1" applyAlignment="1">
      <alignment horizontal="left" vertical="center"/>
    </xf>
    <xf numFmtId="0" fontId="21" fillId="0" borderId="1" xfId="0" applyFont="1" applyFill="1" applyBorder="1" applyAlignment="1">
      <alignment horizontal="left" vertical="center"/>
    </xf>
    <xf numFmtId="168" fontId="21" fillId="0" borderId="1" xfId="0" applyNumberFormat="1" applyFont="1" applyFill="1" applyBorder="1" applyAlignment="1">
      <alignment horizontal="left" vertical="center"/>
    </xf>
    <xf numFmtId="0" fontId="21" fillId="6" borderId="1" xfId="0" applyFont="1" applyFill="1" applyBorder="1" applyAlignment="1">
      <alignment horizontal="left" vertical="center"/>
    </xf>
    <xf numFmtId="0" fontId="21" fillId="0" borderId="1" xfId="0" applyNumberFormat="1" applyFont="1" applyFill="1" applyBorder="1" applyAlignment="1">
      <alignment horizontal="left" vertical="center"/>
    </xf>
    <xf numFmtId="0" fontId="21" fillId="3" borderId="1" xfId="42" applyFont="1" applyFill="1" applyBorder="1" applyAlignment="1" applyProtection="1">
      <alignment horizontal="center" vertical="center" wrapText="1"/>
      <protection locked="0"/>
    </xf>
    <xf numFmtId="3" fontId="23"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xf>
    <xf numFmtId="3" fontId="23" fillId="0" borderId="1" xfId="0" applyNumberFormat="1" applyFont="1" applyFill="1" applyBorder="1" applyAlignment="1">
      <alignment horizontal="left" vertical="center"/>
    </xf>
    <xf numFmtId="3" fontId="23" fillId="6" borderId="1" xfId="0" applyNumberFormat="1" applyFont="1" applyFill="1" applyBorder="1" applyAlignment="1">
      <alignment horizontal="left" vertical="center"/>
    </xf>
    <xf numFmtId="3" fontId="23" fillId="7" borderId="1" xfId="0" applyNumberFormat="1" applyFont="1" applyFill="1" applyBorder="1" applyAlignment="1">
      <alignment horizontal="left" vertical="center"/>
    </xf>
    <xf numFmtId="3"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7" borderId="1" xfId="0" applyFont="1" applyFill="1" applyBorder="1" applyAlignment="1">
      <alignment horizontal="left" vertical="center"/>
    </xf>
    <xf numFmtId="0" fontId="23" fillId="8" borderId="1" xfId="0" applyFont="1" applyFill="1" applyBorder="1" applyAlignment="1">
      <alignment horizontal="left"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3" fontId="21" fillId="0" borderId="1" xfId="0" applyNumberFormat="1" applyFont="1" applyFill="1" applyBorder="1" applyAlignment="1">
      <alignment horizontal="center" vertical="center"/>
    </xf>
    <xf numFmtId="1" fontId="22" fillId="3" borderId="4" xfId="42" applyNumberFormat="1" applyFont="1" applyFill="1" applyBorder="1" applyAlignment="1" applyProtection="1">
      <alignment horizontal="center" vertical="center" wrapText="1"/>
      <protection locked="0"/>
    </xf>
    <xf numFmtId="0" fontId="5" fillId="0" borderId="1" xfId="0" applyFont="1" applyBorder="1" applyAlignment="1">
      <alignment vertical="center" wrapText="1"/>
    </xf>
    <xf numFmtId="0" fontId="21" fillId="0" borderId="1" xfId="0" applyFont="1" applyFill="1" applyBorder="1" applyAlignment="1">
      <alignment horizontal="justify" vertical="center" wrapText="1"/>
    </xf>
    <xf numFmtId="0" fontId="21" fillId="6" borderId="26"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21" fillId="6" borderId="29" xfId="0" applyFont="1" applyFill="1" applyBorder="1" applyAlignment="1">
      <alignment horizontal="justify" vertical="center" wrapText="1"/>
    </xf>
    <xf numFmtId="0" fontId="21" fillId="0" borderId="2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6" borderId="26" xfId="0" applyFont="1" applyFill="1" applyBorder="1" applyAlignment="1">
      <alignment vertical="center"/>
    </xf>
    <xf numFmtId="0" fontId="21" fillId="6" borderId="1" xfId="0" applyFont="1" applyFill="1" applyBorder="1" applyAlignment="1">
      <alignment vertical="center"/>
    </xf>
    <xf numFmtId="0" fontId="21" fillId="0" borderId="26" xfId="0" applyFont="1" applyBorder="1" applyAlignment="1">
      <alignment vertical="center"/>
    </xf>
    <xf numFmtId="0" fontId="21" fillId="0" borderId="1" xfId="0" applyFont="1" applyBorder="1" applyAlignment="1">
      <alignment vertical="center"/>
    </xf>
    <xf numFmtId="0" fontId="21" fillId="6" borderId="26" xfId="0" applyFont="1" applyFill="1" applyBorder="1" applyAlignment="1">
      <alignment vertical="center" wrapText="1"/>
    </xf>
    <xf numFmtId="0" fontId="21" fillId="0" borderId="29" xfId="0" applyFont="1" applyBorder="1" applyAlignment="1">
      <alignment horizontal="justify" vertical="center" wrapText="1"/>
    </xf>
    <xf numFmtId="0" fontId="22" fillId="0" borderId="1" xfId="0" applyFont="1" applyBorder="1" applyAlignment="1">
      <alignment horizontal="justify" vertical="center" wrapText="1"/>
    </xf>
    <xf numFmtId="0" fontId="22" fillId="0" borderId="26" xfId="0" applyFont="1" applyBorder="1" applyAlignment="1">
      <alignment horizontal="justify" vertical="center" wrapText="1"/>
    </xf>
    <xf numFmtId="0" fontId="22" fillId="0" borderId="29" xfId="0" applyFont="1" applyBorder="1" applyAlignment="1">
      <alignment horizontal="justify" vertical="center" wrapText="1"/>
    </xf>
    <xf numFmtId="0" fontId="21" fillId="0" borderId="26" xfId="0" applyFont="1" applyBorder="1" applyAlignment="1">
      <alignment vertical="center" wrapText="1"/>
    </xf>
    <xf numFmtId="0" fontId="21" fillId="0" borderId="1" xfId="0" applyFont="1" applyBorder="1" applyAlignment="1">
      <alignment vertical="center" wrapText="1"/>
    </xf>
    <xf numFmtId="0" fontId="21" fillId="0" borderId="29" xfId="0" applyFont="1" applyBorder="1" applyAlignment="1">
      <alignment vertical="center" wrapText="1"/>
    </xf>
    <xf numFmtId="0" fontId="21" fillId="0" borderId="26" xfId="0" applyFont="1" applyBorder="1" applyAlignment="1">
      <alignment horizontal="center" vertical="center" wrapText="1"/>
    </xf>
    <xf numFmtId="0" fontId="21" fillId="0" borderId="26"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29" xfId="0" applyFont="1" applyBorder="1" applyAlignment="1">
      <alignment horizontal="center" vertical="center" wrapText="1"/>
    </xf>
    <xf numFmtId="0" fontId="21" fillId="6" borderId="26" xfId="0" applyFont="1" applyFill="1" applyBorder="1" applyAlignment="1">
      <alignment horizontal="center" vertical="center" wrapText="1"/>
    </xf>
    <xf numFmtId="0" fontId="21" fillId="6" borderId="1" xfId="0" applyFont="1" applyFill="1" applyBorder="1" applyAlignment="1">
      <alignment vertical="center" wrapText="1"/>
    </xf>
    <xf numFmtId="0" fontId="21" fillId="6" borderId="29" xfId="0" applyFont="1" applyFill="1" applyBorder="1" applyAlignment="1">
      <alignment vertical="center" wrapText="1"/>
    </xf>
    <xf numFmtId="0" fontId="22" fillId="0" borderId="27" xfId="0" applyFont="1" applyBorder="1"/>
    <xf numFmtId="0" fontId="21" fillId="0" borderId="28" xfId="0" applyFont="1" applyBorder="1"/>
    <xf numFmtId="0" fontId="25" fillId="0" borderId="0" xfId="0" applyFont="1" applyBorder="1" applyAlignment="1">
      <alignment vertical="center"/>
    </xf>
    <xf numFmtId="0" fontId="0" fillId="0" borderId="0" xfId="0" applyBorder="1"/>
    <xf numFmtId="0" fontId="0" fillId="0" borderId="27" xfId="0" applyBorder="1"/>
    <xf numFmtId="0" fontId="21" fillId="0" borderId="27" xfId="0" applyFont="1" applyBorder="1" applyAlignment="1">
      <alignment wrapText="1"/>
    </xf>
    <xf numFmtId="0" fontId="0" fillId="0" borderId="0" xfId="0" applyBorder="1" applyAlignment="1">
      <alignment vertical="center"/>
    </xf>
    <xf numFmtId="0" fontId="21" fillId="0" borderId="1" xfId="0" applyFont="1" applyBorder="1" applyAlignment="1">
      <alignment vertical="center" wrapText="1"/>
    </xf>
    <xf numFmtId="0" fontId="21" fillId="0" borderId="26" xfId="0" applyFont="1" applyBorder="1" applyAlignment="1">
      <alignment vertical="center" wrapText="1"/>
    </xf>
    <xf numFmtId="0" fontId="22" fillId="0" borderId="26" xfId="0" applyFont="1" applyBorder="1" applyAlignment="1">
      <alignment vertical="center" wrapText="1"/>
    </xf>
    <xf numFmtId="0" fontId="22" fillId="0" borderId="1" xfId="0" applyFont="1" applyBorder="1" applyAlignment="1">
      <alignment vertical="center" wrapText="1"/>
    </xf>
    <xf numFmtId="0" fontId="21" fillId="6" borderId="29" xfId="0" applyFont="1" applyFill="1" applyBorder="1" applyAlignment="1">
      <alignment horizontal="left" vertical="center" wrapText="1"/>
    </xf>
    <xf numFmtId="0" fontId="21" fillId="0" borderId="0" xfId="0" applyFont="1" applyFill="1" applyBorder="1" applyAlignment="1">
      <alignment vertical="center"/>
    </xf>
    <xf numFmtId="0" fontId="28" fillId="0" borderId="0" xfId="0" applyFont="1" applyFill="1" applyBorder="1" applyAlignment="1">
      <alignment horizontal="center" vertical="top" textRotation="90"/>
    </xf>
    <xf numFmtId="0" fontId="21" fillId="0" borderId="29" xfId="0" applyFont="1" applyBorder="1" applyAlignment="1">
      <alignment vertical="center"/>
    </xf>
    <xf numFmtId="0" fontId="21" fillId="0" borderId="1" xfId="0" applyFont="1" applyBorder="1" applyAlignment="1">
      <alignment vertical="center" wrapText="1"/>
    </xf>
    <xf numFmtId="0" fontId="21" fillId="0" borderId="26" xfId="0" applyFont="1" applyBorder="1" applyAlignment="1">
      <alignment vertical="center" wrapText="1"/>
    </xf>
    <xf numFmtId="0" fontId="21" fillId="9" borderId="26"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9" xfId="0" applyFont="1" applyBorder="1" applyAlignment="1">
      <alignment horizontal="center" vertical="center" wrapText="1"/>
    </xf>
    <xf numFmtId="0" fontId="21" fillId="9" borderId="1" xfId="0" applyFont="1" applyFill="1" applyBorder="1" applyAlignment="1">
      <alignment vertical="center" wrapText="1"/>
    </xf>
    <xf numFmtId="0" fontId="21" fillId="6" borderId="1" xfId="0" applyFont="1" applyFill="1" applyBorder="1" applyAlignment="1">
      <alignment vertical="center" wrapText="1"/>
    </xf>
    <xf numFmtId="44" fontId="21" fillId="0" borderId="4" xfId="42" applyNumberFormat="1" applyFont="1" applyFill="1" applyBorder="1" applyAlignment="1" applyProtection="1">
      <alignment horizontal="left" vertical="top" wrapText="1"/>
      <protection locked="0"/>
    </xf>
    <xf numFmtId="0" fontId="21" fillId="6" borderId="1" xfId="42" applyFont="1" applyFill="1" applyBorder="1" applyAlignment="1" applyProtection="1">
      <alignment horizontal="center" vertical="center" wrapText="1"/>
      <protection locked="0"/>
    </xf>
    <xf numFmtId="0" fontId="24" fillId="0" borderId="29" xfId="0" applyFont="1" applyBorder="1" applyAlignment="1">
      <alignment horizontal="center" vertical="center" wrapText="1"/>
    </xf>
    <xf numFmtId="0" fontId="21" fillId="0" borderId="29" xfId="0" applyFont="1" applyBorder="1" applyAlignment="1">
      <alignment vertical="top" wrapText="1"/>
    </xf>
    <xf numFmtId="0" fontId="21" fillId="0" borderId="32" xfId="0" applyFont="1" applyBorder="1" applyAlignment="1">
      <alignment vertical="top" wrapText="1"/>
    </xf>
    <xf numFmtId="0" fontId="21" fillId="0" borderId="0" xfId="42" applyFont="1" applyFill="1" applyBorder="1" applyAlignment="1" applyProtection="1">
      <alignment horizontal="justify" vertical="top"/>
      <protection locked="0"/>
    </xf>
    <xf numFmtId="0" fontId="6" fillId="0" borderId="2" xfId="42" applyFont="1" applyFill="1" applyBorder="1" applyAlignment="1" applyProtection="1">
      <alignment horizontal="left" vertical="top" wrapText="1"/>
      <protection locked="0"/>
    </xf>
    <xf numFmtId="0" fontId="6" fillId="0" borderId="5" xfId="42" applyFont="1" applyFill="1" applyBorder="1" applyAlignment="1" applyProtection="1">
      <alignment horizontal="left" vertical="top" wrapText="1"/>
      <protection locked="0"/>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horizontal="left" vertical="top" wrapText="1"/>
      <protection locked="0"/>
    </xf>
    <xf numFmtId="0" fontId="6" fillId="0" borderId="1" xfId="42" applyFont="1" applyFill="1" applyBorder="1" applyAlignment="1" applyProtection="1">
      <alignment horizontal="left" vertical="top" wrapText="1"/>
      <protection locked="0"/>
    </xf>
    <xf numFmtId="0" fontId="5" fillId="0" borderId="1" xfId="42" applyFont="1" applyFill="1" applyBorder="1" applyAlignment="1" applyProtection="1">
      <alignment horizontal="left" vertical="top" wrapText="1"/>
      <protection locked="0"/>
    </xf>
    <xf numFmtId="0" fontId="6" fillId="0" borderId="2" xfId="42" applyFont="1" applyFill="1" applyBorder="1" applyAlignment="1" applyProtection="1">
      <alignment horizontal="center" vertical="top" wrapText="1"/>
      <protection locked="0"/>
    </xf>
    <xf numFmtId="0" fontId="6" fillId="0" borderId="5" xfId="42" applyFont="1" applyFill="1" applyBorder="1" applyAlignment="1" applyProtection="1">
      <alignment horizontal="center" vertical="top" wrapText="1"/>
      <protection locked="0"/>
    </xf>
    <xf numFmtId="0" fontId="21" fillId="0" borderId="0" xfId="42" applyNumberFormat="1" applyFont="1" applyFill="1" applyBorder="1" applyAlignment="1" applyProtection="1">
      <alignment horizontal="justify" vertical="top" wrapText="1"/>
      <protection locked="0"/>
    </xf>
    <xf numFmtId="0" fontId="5" fillId="0" borderId="0" xfId="42" applyFont="1" applyFill="1" applyAlignment="1" applyProtection="1">
      <alignment vertical="top" wrapText="1"/>
      <protection locked="0"/>
    </xf>
    <xf numFmtId="0" fontId="5" fillId="0" borderId="0" xfId="42" applyFont="1" applyFill="1" applyBorder="1" applyAlignment="1" applyProtection="1">
      <alignment horizontal="justify" vertical="top" wrapText="1"/>
      <protection locked="0"/>
    </xf>
    <xf numFmtId="0" fontId="2" fillId="0" borderId="0" xfId="42" applyAlignment="1">
      <alignment horizontal="justify" vertical="top" wrapText="1"/>
    </xf>
    <xf numFmtId="44" fontId="5" fillId="0" borderId="1" xfId="42" applyNumberFormat="1" applyFont="1" applyFill="1" applyBorder="1" applyAlignment="1" applyProtection="1">
      <alignment horizontal="center" vertical="top" wrapText="1"/>
      <protection locked="0"/>
    </xf>
    <xf numFmtId="3" fontId="6" fillId="0" borderId="2" xfId="42" applyNumberFormat="1" applyFont="1" applyFill="1" applyBorder="1" applyAlignment="1" applyProtection="1">
      <alignment horizontal="left" vertical="top" wrapText="1"/>
      <protection locked="0"/>
    </xf>
    <xf numFmtId="3" fontId="6" fillId="0" borderId="5" xfId="42" applyNumberFormat="1" applyFont="1" applyFill="1" applyBorder="1" applyAlignment="1" applyProtection="1">
      <alignment horizontal="left" vertical="top" wrapText="1"/>
      <protection locked="0"/>
    </xf>
    <xf numFmtId="0" fontId="6" fillId="0" borderId="1" xfId="42" applyFont="1" applyBorder="1" applyAlignment="1">
      <alignment horizontal="left"/>
    </xf>
    <xf numFmtId="0" fontId="2" fillId="0" borderId="1" xfId="42" applyBorder="1" applyAlignment="1">
      <alignment horizontal="left"/>
    </xf>
    <xf numFmtId="0" fontId="21" fillId="0" borderId="0" xfId="42" applyFont="1" applyFill="1" applyBorder="1" applyAlignment="1" applyProtection="1">
      <alignment horizontal="justify" vertical="top" wrapText="1"/>
      <protection locked="0"/>
    </xf>
    <xf numFmtId="49" fontId="6" fillId="0" borderId="2" xfId="42" applyNumberFormat="1" applyFont="1" applyFill="1" applyBorder="1" applyAlignment="1" applyProtection="1">
      <alignment horizontal="left" vertical="top" wrapText="1"/>
      <protection locked="0"/>
    </xf>
    <xf numFmtId="49" fontId="6" fillId="0" borderId="5" xfId="42" applyNumberFormat="1" applyFont="1" applyFill="1" applyBorder="1" applyAlignment="1" applyProtection="1">
      <alignment horizontal="left"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6" xfId="42" applyNumberFormat="1" applyFont="1" applyFill="1" applyBorder="1" applyAlignment="1" applyProtection="1">
      <alignment horizontal="left" vertical="top" wrapText="1"/>
      <protection locked="0"/>
    </xf>
    <xf numFmtId="49" fontId="5" fillId="0" borderId="5" xfId="42" applyNumberFormat="1" applyFont="1" applyFill="1" applyBorder="1" applyAlignment="1" applyProtection="1">
      <alignment horizontal="left" vertical="top" wrapText="1"/>
      <protection locked="0"/>
    </xf>
    <xf numFmtId="0" fontId="5" fillId="0" borderId="0" xfId="42" applyFont="1" applyFill="1" applyAlignment="1" applyProtection="1">
      <alignment horizontal="justify" vertical="top" wrapText="1"/>
      <protection locked="0"/>
    </xf>
    <xf numFmtId="0" fontId="15" fillId="0" borderId="0" xfId="42" applyFont="1" applyFill="1" applyBorder="1" applyAlignment="1" applyProtection="1">
      <alignment horizontal="justify" vertical="top" wrapText="1"/>
      <protection locked="0"/>
    </xf>
    <xf numFmtId="0" fontId="5" fillId="0" borderId="0" xfId="42" applyFont="1" applyFill="1" applyBorder="1" applyAlignment="1" applyProtection="1">
      <alignment horizontal="justify" vertical="justify" wrapText="1"/>
      <protection locked="0"/>
    </xf>
    <xf numFmtId="0" fontId="5" fillId="0" borderId="0" xfId="42" applyFont="1" applyFill="1" applyAlignment="1" applyProtection="1">
      <alignment horizontal="justify" vertical="justify" wrapText="1"/>
      <protection locked="0"/>
    </xf>
    <xf numFmtId="1" fontId="5" fillId="0" borderId="2" xfId="42" applyNumberFormat="1" applyFont="1" applyFill="1" applyBorder="1" applyAlignment="1" applyProtection="1">
      <alignment horizontal="center" vertical="top" wrapText="1"/>
      <protection locked="0"/>
    </xf>
    <xf numFmtId="1" fontId="5" fillId="0" borderId="5" xfId="42" applyNumberFormat="1" applyFont="1" applyFill="1" applyBorder="1" applyAlignment="1" applyProtection="1">
      <alignment horizontal="center" vertical="top" wrapText="1"/>
      <protection locked="0"/>
    </xf>
    <xf numFmtId="44" fontId="21" fillId="4" borderId="1" xfId="42" applyNumberFormat="1" applyFont="1" applyFill="1" applyBorder="1" applyAlignment="1">
      <alignment horizontal="left" vertical="top" wrapText="1"/>
    </xf>
    <xf numFmtId="44" fontId="21" fillId="4" borderId="4" xfId="42" applyNumberFormat="1" applyFont="1" applyFill="1" applyBorder="1" applyAlignment="1">
      <alignment horizontal="left" vertical="top" wrapText="1"/>
    </xf>
    <xf numFmtId="44" fontId="21" fillId="0" borderId="1" xfId="42" applyNumberFormat="1" applyFont="1" applyFill="1" applyBorder="1" applyAlignment="1">
      <alignment horizontal="left" vertical="top" wrapText="1"/>
    </xf>
    <xf numFmtId="44" fontId="21" fillId="0" borderId="4" xfId="42" applyNumberFormat="1" applyFont="1" applyFill="1" applyBorder="1" applyAlignment="1">
      <alignment horizontal="left" vertical="top" wrapText="1"/>
    </xf>
    <xf numFmtId="0" fontId="21" fillId="4" borderId="1" xfId="42" applyFont="1" applyFill="1" applyBorder="1" applyAlignment="1">
      <alignment horizontal="left" vertical="top" wrapText="1"/>
    </xf>
    <xf numFmtId="0" fontId="21" fillId="0" borderId="1" xfId="42" applyFont="1" applyBorder="1" applyAlignment="1">
      <alignment horizontal="left" vertical="top" wrapText="1"/>
    </xf>
    <xf numFmtId="0" fontId="24" fillId="4" borderId="1" xfId="42" applyFont="1" applyFill="1" applyBorder="1" applyAlignment="1">
      <alignment horizontal="left" vertical="top" wrapText="1"/>
    </xf>
    <xf numFmtId="0" fontId="21" fillId="4" borderId="2" xfId="42" applyFont="1" applyFill="1" applyBorder="1" applyAlignment="1">
      <alignment horizontal="left" vertical="top" wrapText="1"/>
    </xf>
    <xf numFmtId="0" fontId="21" fillId="0" borderId="6" xfId="42" applyFont="1" applyBorder="1" applyAlignment="1">
      <alignment horizontal="left" vertical="top" wrapText="1"/>
    </xf>
    <xf numFmtId="0" fontId="21" fillId="0" borderId="5" xfId="42" applyFont="1" applyBorder="1" applyAlignment="1">
      <alignment horizontal="left" vertical="top" wrapText="1"/>
    </xf>
    <xf numFmtId="0" fontId="24" fillId="4" borderId="2" xfId="42" applyFont="1" applyFill="1" applyBorder="1" applyAlignment="1">
      <alignment horizontal="left" vertical="top" wrapText="1"/>
    </xf>
    <xf numFmtId="0" fontId="21" fillId="4" borderId="6" xfId="42" applyFont="1" applyFill="1" applyBorder="1" applyAlignment="1">
      <alignment horizontal="left" vertical="top" wrapText="1"/>
    </xf>
    <xf numFmtId="0" fontId="21" fillId="4" borderId="5" xfId="42" applyFont="1" applyFill="1" applyBorder="1" applyAlignment="1">
      <alignment horizontal="left" vertical="top" wrapText="1"/>
    </xf>
    <xf numFmtId="16" fontId="21" fillId="3" borderId="1" xfId="42" applyNumberFormat="1" applyFont="1" applyFill="1" applyBorder="1" applyAlignment="1">
      <alignment vertical="top"/>
    </xf>
    <xf numFmtId="0" fontId="21" fillId="3" borderId="1" xfId="42" applyFont="1" applyFill="1" applyBorder="1" applyAlignment="1">
      <alignment vertical="top"/>
    </xf>
    <xf numFmtId="0" fontId="5" fillId="3" borderId="2" xfId="42" applyFont="1" applyFill="1" applyBorder="1" applyAlignment="1">
      <alignment horizontal="left" vertical="top" wrapText="1"/>
    </xf>
    <xf numFmtId="0" fontId="21" fillId="3" borderId="4" xfId="42" applyFont="1" applyFill="1" applyBorder="1" applyAlignment="1">
      <alignment horizontal="center" vertical="top" wrapText="1"/>
    </xf>
    <xf numFmtId="0" fontId="21" fillId="3" borderId="7" xfId="42" applyFont="1" applyFill="1" applyBorder="1" applyAlignment="1">
      <alignment horizontal="center" vertical="top" wrapText="1"/>
    </xf>
    <xf numFmtId="0" fontId="21" fillId="3" borderId="8" xfId="42" applyFont="1" applyFill="1" applyBorder="1" applyAlignment="1">
      <alignment horizontal="center" vertical="top" wrapText="1"/>
    </xf>
    <xf numFmtId="0" fontId="21" fillId="3" borderId="2" xfId="42" applyFont="1" applyFill="1" applyBorder="1" applyAlignment="1">
      <alignment horizontal="left" vertical="top" wrapText="1"/>
    </xf>
    <xf numFmtId="0" fontId="22" fillId="3" borderId="2" xfId="42" applyFont="1" applyFill="1" applyBorder="1" applyAlignment="1">
      <alignment horizontal="left" vertical="center" wrapText="1"/>
    </xf>
    <xf numFmtId="0" fontId="22" fillId="3" borderId="5" xfId="42" applyFont="1" applyFill="1" applyBorder="1" applyAlignment="1">
      <alignment horizontal="left" vertical="center" wrapText="1"/>
    </xf>
    <xf numFmtId="49" fontId="21" fillId="0" borderId="2" xfId="42" applyNumberFormat="1" applyFont="1" applyFill="1" applyBorder="1" applyAlignment="1" applyProtection="1">
      <alignment horizontal="center" vertical="center" wrapText="1"/>
    </xf>
    <xf numFmtId="49" fontId="21" fillId="0" borderId="5" xfId="42" applyNumberFormat="1" applyFont="1" applyFill="1" applyBorder="1" applyAlignment="1" applyProtection="1">
      <alignment horizontal="center" vertical="center" wrapText="1"/>
    </xf>
    <xf numFmtId="0" fontId="22" fillId="3" borderId="2" xfId="42" applyFont="1" applyFill="1" applyBorder="1" applyAlignment="1">
      <alignment horizontal="center" vertical="center" wrapText="1"/>
    </xf>
    <xf numFmtId="0" fontId="22" fillId="3" borderId="5" xfId="42" applyFont="1" applyFill="1" applyBorder="1" applyAlignment="1">
      <alignment horizontal="center" vertical="center" wrapText="1"/>
    </xf>
    <xf numFmtId="0" fontId="22" fillId="3" borderId="1" xfId="42" applyFont="1" applyFill="1" applyBorder="1" applyAlignment="1">
      <alignment horizontal="center" vertical="center" wrapText="1"/>
    </xf>
    <xf numFmtId="0" fontId="21" fillId="3" borderId="1" xfId="42" applyFont="1" applyFill="1" applyBorder="1" applyAlignment="1">
      <alignment horizontal="center" vertical="center" wrapText="1"/>
    </xf>
    <xf numFmtId="49" fontId="31" fillId="6" borderId="1" xfId="42" applyNumberFormat="1" applyFont="1" applyFill="1" applyBorder="1" applyAlignment="1" applyProtection="1">
      <alignment horizontal="center" vertical="center" wrapText="1"/>
    </xf>
    <xf numFmtId="0" fontId="23" fillId="7" borderId="2"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5" fillId="0" borderId="0" xfId="42" applyFont="1" applyFill="1" applyAlignment="1" applyProtection="1">
      <alignment horizontal="right" vertical="top"/>
      <protection locked="0"/>
    </xf>
    <xf numFmtId="0" fontId="5" fillId="0" borderId="2" xfId="0" applyFont="1" applyBorder="1" applyAlignment="1">
      <alignment horizontal="left" vertical="center"/>
    </xf>
    <xf numFmtId="0" fontId="5" fillId="0" borderId="5" xfId="0" applyFont="1" applyBorder="1" applyAlignment="1">
      <alignment horizontal="left" vertical="center"/>
    </xf>
    <xf numFmtId="0" fontId="23" fillId="6" borderId="2"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5" fillId="0" borderId="2" xfId="46" applyFont="1" applyFill="1" applyBorder="1" applyAlignment="1">
      <alignment horizontal="left" vertical="center" wrapText="1"/>
    </xf>
    <xf numFmtId="0" fontId="5" fillId="0" borderId="5" xfId="46" applyFont="1" applyFill="1" applyBorder="1" applyAlignment="1">
      <alignment horizontal="left" vertical="center" wrapText="1"/>
    </xf>
    <xf numFmtId="3" fontId="23" fillId="0" borderId="2" xfId="0" applyNumberFormat="1" applyFont="1" applyFill="1" applyBorder="1" applyAlignment="1">
      <alignment horizontal="left" vertical="center" wrapText="1"/>
    </xf>
    <xf numFmtId="3" fontId="23" fillId="0" borderId="5" xfId="0" applyNumberFormat="1" applyFont="1" applyFill="1" applyBorder="1" applyAlignment="1">
      <alignment horizontal="left" vertical="center" wrapText="1"/>
    </xf>
    <xf numFmtId="3" fontId="23" fillId="7" borderId="2" xfId="0" applyNumberFormat="1" applyFont="1" applyFill="1" applyBorder="1" applyAlignment="1">
      <alignment horizontal="left" vertical="center" wrapText="1"/>
    </xf>
    <xf numFmtId="3" fontId="23" fillId="7" borderId="5" xfId="0" applyNumberFormat="1" applyFont="1" applyFill="1" applyBorder="1" applyAlignment="1">
      <alignment horizontal="left" vertical="center" wrapText="1"/>
    </xf>
    <xf numFmtId="3" fontId="23" fillId="4" borderId="2" xfId="0" applyNumberFormat="1" applyFont="1" applyFill="1" applyBorder="1" applyAlignment="1">
      <alignment horizontal="left" vertical="center" wrapText="1"/>
    </xf>
    <xf numFmtId="3" fontId="23" fillId="4" borderId="5" xfId="0"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7" borderId="2" xfId="46" applyFont="1" applyFill="1" applyBorder="1" applyAlignment="1">
      <alignment horizontal="left" vertical="center" wrapText="1"/>
    </xf>
    <xf numFmtId="0" fontId="5" fillId="7" borderId="5" xfId="46"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7" borderId="5"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23" fillId="8" borderId="5" xfId="0" applyFont="1" applyFill="1" applyBorder="1" applyAlignment="1">
      <alignment horizontal="left" vertical="center" wrapText="1"/>
    </xf>
    <xf numFmtId="0" fontId="22" fillId="3" borderId="18" xfId="42" applyFont="1" applyFill="1" applyBorder="1" applyAlignment="1" applyProtection="1">
      <alignment horizontal="center" vertical="center" wrapText="1"/>
      <protection locked="0"/>
    </xf>
    <xf numFmtId="0" fontId="22" fillId="3" borderId="22" xfId="42" applyFont="1" applyFill="1" applyBorder="1" applyAlignment="1" applyProtection="1">
      <alignment horizontal="center" vertical="center" wrapText="1"/>
      <protection locked="0"/>
    </xf>
    <xf numFmtId="1" fontId="5" fillId="0" borderId="1" xfId="42" applyNumberFormat="1" applyFont="1" applyFill="1" applyBorder="1" applyAlignment="1" applyProtection="1">
      <alignment horizontal="center" vertical="top" wrapText="1"/>
      <protection locked="0"/>
    </xf>
    <xf numFmtId="0" fontId="23" fillId="0" borderId="2" xfId="0" applyFont="1" applyFill="1" applyBorder="1" applyAlignment="1">
      <alignment horizontal="left" vertical="center"/>
    </xf>
    <xf numFmtId="0" fontId="23" fillId="0" borderId="5" xfId="0" applyFont="1" applyFill="1" applyBorder="1" applyAlignment="1">
      <alignment horizontal="left" vertical="center"/>
    </xf>
    <xf numFmtId="0" fontId="6" fillId="3" borderId="4" xfId="42" applyFont="1" applyFill="1" applyBorder="1" applyAlignment="1" applyProtection="1">
      <alignment horizontal="center" vertical="center" wrapText="1"/>
      <protection locked="0"/>
    </xf>
    <xf numFmtId="3" fontId="21" fillId="0" borderId="19" xfId="42" applyNumberFormat="1" applyFont="1" applyFill="1" applyBorder="1" applyAlignment="1" applyProtection="1">
      <alignment horizontal="center" vertical="center" wrapText="1"/>
    </xf>
    <xf numFmtId="0" fontId="21" fillId="3" borderId="1" xfId="42" applyFont="1" applyFill="1" applyBorder="1" applyAlignment="1">
      <alignment horizontal="left" vertical="top" wrapText="1"/>
    </xf>
    <xf numFmtId="0" fontId="21" fillId="3" borderId="1" xfId="42" applyFont="1" applyFill="1" applyBorder="1" applyAlignment="1">
      <alignment horizontal="center" vertical="top" wrapText="1"/>
    </xf>
    <xf numFmtId="3" fontId="21" fillId="0" borderId="2" xfId="42" applyNumberFormat="1" applyFont="1" applyFill="1" applyBorder="1" applyAlignment="1" applyProtection="1">
      <alignment horizontal="center" vertical="center" wrapText="1"/>
    </xf>
    <xf numFmtId="3" fontId="21" fillId="0" borderId="5" xfId="42" applyNumberFormat="1" applyFont="1" applyFill="1" applyBorder="1" applyAlignment="1" applyProtection="1">
      <alignment horizontal="center" vertical="center" wrapText="1"/>
    </xf>
    <xf numFmtId="0" fontId="28" fillId="6" borderId="42" xfId="0" applyFont="1" applyFill="1" applyBorder="1" applyAlignment="1">
      <alignment horizontal="center" vertical="top" textRotation="90"/>
    </xf>
    <xf numFmtId="0" fontId="28" fillId="6" borderId="43" xfId="0" applyFont="1" applyFill="1" applyBorder="1" applyAlignment="1">
      <alignment horizontal="center" vertical="top" textRotation="90"/>
    </xf>
    <xf numFmtId="0" fontId="28" fillId="6" borderId="44" xfId="0" applyFont="1" applyFill="1" applyBorder="1" applyAlignment="1">
      <alignment horizontal="center" vertical="top" textRotation="90"/>
    </xf>
    <xf numFmtId="0" fontId="22" fillId="6" borderId="33"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1" fillId="6" borderId="30" xfId="0" applyFont="1" applyFill="1" applyBorder="1" applyAlignment="1">
      <alignment horizontal="left" vertical="center"/>
    </xf>
    <xf numFmtId="0" fontId="21" fillId="6" borderId="31" xfId="0" applyFont="1" applyFill="1" applyBorder="1" applyAlignment="1">
      <alignment horizontal="left" vertical="center"/>
    </xf>
    <xf numFmtId="0" fontId="21" fillId="6" borderId="32" xfId="0" applyFont="1" applyFill="1" applyBorder="1" applyAlignment="1">
      <alignment horizontal="left" vertical="center"/>
    </xf>
    <xf numFmtId="0" fontId="28" fillId="6" borderId="42" xfId="0" applyFont="1" applyFill="1" applyBorder="1" applyAlignment="1">
      <alignment horizontal="center" vertical="top" textRotation="90" wrapText="1"/>
    </xf>
    <xf numFmtId="0" fontId="28" fillId="6" borderId="43" xfId="0" applyFont="1" applyFill="1" applyBorder="1" applyAlignment="1">
      <alignment horizontal="center" vertical="top" textRotation="90" wrapText="1"/>
    </xf>
    <xf numFmtId="0" fontId="28" fillId="6" borderId="44" xfId="0" applyFont="1" applyFill="1" applyBorder="1" applyAlignment="1">
      <alignment horizontal="center" vertical="top" textRotation="90" wrapText="1"/>
    </xf>
    <xf numFmtId="0" fontId="22" fillId="6" borderId="23" xfId="0" applyFont="1" applyFill="1" applyBorder="1" applyAlignment="1">
      <alignment horizontal="center" vertical="center"/>
    </xf>
    <xf numFmtId="0" fontId="22" fillId="6" borderId="24" xfId="0" applyFont="1" applyFill="1" applyBorder="1" applyAlignment="1">
      <alignment horizontal="center" vertical="center"/>
    </xf>
    <xf numFmtId="0" fontId="22" fillId="6" borderId="50" xfId="0" applyFont="1" applyFill="1" applyBorder="1" applyAlignment="1">
      <alignment horizontal="center" vertical="center"/>
    </xf>
    <xf numFmtId="0" fontId="21" fillId="6" borderId="26"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21" fillId="6" borderId="30" xfId="0" applyFont="1" applyFill="1" applyBorder="1" applyAlignment="1">
      <alignment horizontal="left" vertical="center" wrapText="1"/>
    </xf>
    <xf numFmtId="0" fontId="21" fillId="6" borderId="31" xfId="0" applyFont="1" applyFill="1" applyBorder="1" applyAlignment="1">
      <alignment horizontal="left" vertical="center" wrapText="1"/>
    </xf>
    <xf numFmtId="0" fontId="21" fillId="6" borderId="32" xfId="0" applyFont="1" applyFill="1" applyBorder="1" applyAlignment="1">
      <alignment horizontal="left" vertical="center" wrapText="1"/>
    </xf>
    <xf numFmtId="0" fontId="21" fillId="0" borderId="26"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29" xfId="0" applyFont="1" applyBorder="1" applyAlignment="1">
      <alignment horizontal="center" vertical="center" wrapText="1"/>
    </xf>
    <xf numFmtId="0" fontId="22" fillId="6" borderId="26"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1" fillId="0" borderId="1" xfId="0" applyFont="1" applyBorder="1" applyAlignment="1">
      <alignment vertical="center" wrapText="1"/>
    </xf>
    <xf numFmtId="0" fontId="21" fillId="0" borderId="18" xfId="0" applyFont="1" applyBorder="1" applyAlignment="1">
      <alignment horizontal="left" vertical="center" wrapText="1"/>
    </xf>
    <xf numFmtId="0" fontId="21" fillId="0" borderId="36" xfId="0" applyFont="1" applyBorder="1" applyAlignment="1">
      <alignment horizontal="left" vertical="center" wrapText="1"/>
    </xf>
    <xf numFmtId="0" fontId="21" fillId="0" borderId="51" xfId="0" applyFont="1" applyBorder="1" applyAlignment="1">
      <alignment horizontal="left" vertical="center" wrapText="1"/>
    </xf>
    <xf numFmtId="0" fontId="21" fillId="0" borderId="27" xfId="0" applyFont="1" applyBorder="1" applyAlignment="1">
      <alignment horizontal="left" vertical="center" wrapText="1"/>
    </xf>
    <xf numFmtId="0" fontId="21" fillId="0" borderId="20" xfId="0" applyFont="1" applyBorder="1" applyAlignment="1">
      <alignment horizontal="left" vertical="center" wrapText="1"/>
    </xf>
    <xf numFmtId="0" fontId="21" fillId="0" borderId="37" xfId="0" applyFont="1" applyBorder="1" applyAlignment="1">
      <alignment horizontal="left" vertical="center" wrapText="1"/>
    </xf>
    <xf numFmtId="0" fontId="21" fillId="0" borderId="26" xfId="0" applyFont="1" applyBorder="1" applyAlignment="1">
      <alignment vertical="center" wrapText="1"/>
    </xf>
    <xf numFmtId="0" fontId="21" fillId="0" borderId="29" xfId="0" applyFont="1" applyBorder="1" applyAlignment="1">
      <alignment vertical="center" wrapText="1"/>
    </xf>
    <xf numFmtId="0" fontId="21" fillId="6" borderId="1" xfId="0" applyFont="1" applyFill="1" applyBorder="1" applyAlignment="1">
      <alignment vertical="center" wrapText="1"/>
    </xf>
    <xf numFmtId="0" fontId="21" fillId="6" borderId="29" xfId="0" applyFont="1" applyFill="1" applyBorder="1" applyAlignment="1">
      <alignment vertical="center" wrapText="1"/>
    </xf>
    <xf numFmtId="0" fontId="22" fillId="0" borderId="1" xfId="0" applyFont="1" applyBorder="1" applyAlignment="1">
      <alignment vertical="center" wrapText="1"/>
    </xf>
    <xf numFmtId="0" fontId="22" fillId="0" borderId="29" xfId="0" applyFont="1" applyBorder="1" applyAlignment="1">
      <alignment vertical="center" wrapText="1"/>
    </xf>
    <xf numFmtId="0" fontId="22" fillId="0" borderId="26" xfId="0" applyFont="1" applyBorder="1" applyAlignment="1">
      <alignment vertical="center" wrapText="1"/>
    </xf>
    <xf numFmtId="0" fontId="22" fillId="0" borderId="4" xfId="0" applyFont="1" applyBorder="1" applyAlignment="1">
      <alignment horizontal="left" vertical="center" wrapText="1"/>
    </xf>
    <xf numFmtId="0" fontId="22" fillId="0" borderId="8" xfId="0" applyFont="1" applyBorder="1" applyAlignment="1">
      <alignment horizontal="left" vertical="center" wrapText="1"/>
    </xf>
    <xf numFmtId="0" fontId="21" fillId="9" borderId="26" xfId="0" applyFont="1" applyFill="1" applyBorder="1" applyAlignment="1">
      <alignment horizontal="center" vertical="center" wrapText="1"/>
    </xf>
    <xf numFmtId="0" fontId="21" fillId="9" borderId="1" xfId="0" applyFont="1" applyFill="1" applyBorder="1" applyAlignment="1">
      <alignment vertical="center" wrapText="1"/>
    </xf>
    <xf numFmtId="0" fontId="22" fillId="0" borderId="1" xfId="0" applyFont="1" applyBorder="1" applyAlignment="1">
      <alignment horizontal="center" vertical="center" wrapText="1"/>
    </xf>
    <xf numFmtId="0" fontId="22" fillId="0" borderId="2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9" borderId="30" xfId="0" applyFont="1" applyFill="1" applyBorder="1" applyAlignment="1">
      <alignment horizontal="center" vertical="center" wrapText="1"/>
    </xf>
    <xf numFmtId="0" fontId="21" fillId="9" borderId="31" xfId="0" applyFont="1" applyFill="1" applyBorder="1" applyAlignment="1">
      <alignment vertical="center" wrapText="1"/>
    </xf>
    <xf numFmtId="0" fontId="22" fillId="0" borderId="31"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2" fillId="10" borderId="40" xfId="0" applyFont="1" applyFill="1" applyBorder="1" applyAlignment="1">
      <alignment horizontal="center"/>
    </xf>
    <xf numFmtId="0" fontId="22" fillId="10" borderId="52" xfId="0" applyFont="1" applyFill="1" applyBorder="1" applyAlignment="1">
      <alignment horizontal="center"/>
    </xf>
    <xf numFmtId="0" fontId="22" fillId="10" borderId="41" xfId="0" applyFont="1" applyFill="1" applyBorder="1" applyAlignment="1">
      <alignment horizontal="center"/>
    </xf>
    <xf numFmtId="0" fontId="34" fillId="10" borderId="47" xfId="0" applyFont="1" applyFill="1" applyBorder="1" applyAlignment="1">
      <alignment horizontal="center"/>
    </xf>
    <xf numFmtId="0" fontId="34" fillId="10" borderId="45" xfId="0" applyFont="1" applyFill="1" applyBorder="1" applyAlignment="1">
      <alignment horizontal="center"/>
    </xf>
    <xf numFmtId="0" fontId="34" fillId="10" borderId="25" xfId="0" applyFont="1" applyFill="1" applyBorder="1" applyAlignment="1">
      <alignment horizontal="center"/>
    </xf>
    <xf numFmtId="0" fontId="21" fillId="0" borderId="47" xfId="0" applyFont="1" applyFill="1" applyBorder="1" applyAlignment="1">
      <alignment horizontal="left" vertical="top" wrapText="1"/>
    </xf>
    <xf numFmtId="0" fontId="21" fillId="0" borderId="45" xfId="0" applyFont="1" applyFill="1" applyBorder="1" applyAlignment="1">
      <alignment horizontal="left" vertical="top" wrapText="1"/>
    </xf>
    <xf numFmtId="0" fontId="21" fillId="0" borderId="25" xfId="0" applyFont="1" applyFill="1" applyBorder="1" applyAlignment="1">
      <alignment horizontal="left" vertical="top" wrapText="1"/>
    </xf>
    <xf numFmtId="0" fontId="21" fillId="0" borderId="2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27"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46" xfId="0" applyFont="1" applyFill="1" applyBorder="1" applyAlignment="1">
      <alignment horizontal="left" vertical="top" wrapText="1"/>
    </xf>
    <xf numFmtId="0" fontId="21" fillId="0" borderId="49" xfId="0" applyFont="1" applyFill="1" applyBorder="1" applyAlignment="1">
      <alignment horizontal="left" vertical="top" wrapText="1"/>
    </xf>
    <xf numFmtId="0" fontId="33" fillId="6" borderId="33" xfId="0" applyFont="1" applyFill="1" applyBorder="1" applyAlignment="1">
      <alignment horizontal="center" vertical="center" wrapText="1"/>
    </xf>
    <xf numFmtId="0" fontId="33" fillId="6" borderId="34" xfId="0" applyFont="1" applyFill="1" applyBorder="1" applyAlignment="1">
      <alignment horizontal="center" vertical="center" wrapText="1"/>
    </xf>
    <xf numFmtId="0" fontId="33" fillId="6" borderId="35" xfId="0" applyFont="1" applyFill="1" applyBorder="1" applyAlignment="1">
      <alignment horizontal="center" vertical="center" wrapText="1"/>
    </xf>
    <xf numFmtId="0" fontId="22" fillId="6" borderId="43" xfId="0" applyFont="1" applyFill="1" applyBorder="1" applyAlignment="1">
      <alignment horizontal="center" vertical="top" textRotation="90"/>
    </xf>
    <xf numFmtId="0" fontId="22" fillId="6" borderId="44" xfId="0" applyFont="1" applyFill="1" applyBorder="1" applyAlignment="1">
      <alignment horizontal="center" vertical="top" textRotation="90"/>
    </xf>
    <xf numFmtId="0" fontId="22" fillId="6" borderId="33" xfId="0" applyFont="1" applyFill="1" applyBorder="1" applyAlignment="1">
      <alignment horizontal="left" vertical="center" wrapText="1"/>
    </xf>
    <xf numFmtId="0" fontId="22" fillId="6" borderId="34" xfId="0" applyFont="1" applyFill="1" applyBorder="1" applyAlignment="1">
      <alignment horizontal="left" vertical="center" wrapText="1"/>
    </xf>
    <xf numFmtId="0" fontId="22" fillId="6" borderId="35" xfId="0" applyFont="1" applyFill="1" applyBorder="1" applyAlignment="1">
      <alignment horizontal="left" vertical="center" wrapText="1"/>
    </xf>
  </cellXfs>
  <cellStyles count="112">
    <cellStyle name="Currency 2" xfId="2"/>
    <cellStyle name="Dziesiętny 2" xfId="3"/>
    <cellStyle name="Dziesiętny 2 2" xfId="4"/>
    <cellStyle name="Dziesiętny 2 2 2" xfId="5"/>
    <cellStyle name="Dziesiętny 2 2 3" xfId="6"/>
    <cellStyle name="Dziesiętny 2 2 3 2" xfId="88"/>
    <cellStyle name="Dziesiętny 2 2 4" xfId="85"/>
    <cellStyle name="Dziesiętny 2 2 4 2" xfId="111"/>
    <cellStyle name="Dziesiętny 2 2 5" xfId="87"/>
    <cellStyle name="Dziesiętny 2 3" xfId="7"/>
    <cellStyle name="Dziesiętny 2 3 2" xfId="89"/>
    <cellStyle name="Dziesiętny 2 4" xfId="8"/>
    <cellStyle name="Dziesiętny 2 5" xfId="86"/>
    <cellStyle name="Dziesiętny 3" xfId="9"/>
    <cellStyle name="Dziesiętny 3 2" xfId="10"/>
    <cellStyle name="Dziesiętny 3 2 2" xfId="11"/>
    <cellStyle name="Dziesiętny 3 2 2 2" xfId="92"/>
    <cellStyle name="Dziesiętny 3 2 3" xfId="91"/>
    <cellStyle name="Dziesiętny 3 3" xfId="12"/>
    <cellStyle name="Dziesiętny 3 3 2" xfId="93"/>
    <cellStyle name="Dziesiętny 3 4" xfId="13"/>
    <cellStyle name="Dziesiętny 3 4 2" xfId="94"/>
    <cellStyle name="Dziesiętny 3 5" xfId="14"/>
    <cellStyle name="Dziesiętny 3 5 2" xfId="95"/>
    <cellStyle name="Dziesiętny 3 6" xfId="90"/>
    <cellStyle name="Dziesiętny 4" xfId="15"/>
    <cellStyle name="Dziesiętny 4 2" xfId="16"/>
    <cellStyle name="Dziesiętny 4 2 2" xfId="97"/>
    <cellStyle name="Dziesiętny 4 3" xfId="17"/>
    <cellStyle name="Dziesiętny 4 3 2" xfId="98"/>
    <cellStyle name="Dziesiętny 4 4" xfId="18"/>
    <cellStyle name="Dziesiętny 4 5" xfId="96"/>
    <cellStyle name="Dziesiętny 5" xfId="19"/>
    <cellStyle name="Dziesiętny 5 2" xfId="20"/>
    <cellStyle name="Dziesiętny 5 2 2" xfId="100"/>
    <cellStyle name="Dziesiętny 5 3" xfId="99"/>
    <cellStyle name="Dziesiętny 6" xfId="21"/>
    <cellStyle name="Dziesiętny 6 2" xfId="22"/>
    <cellStyle name="Dziesiętny 6 2 2" xfId="101"/>
    <cellStyle name="Excel Built-in Normal" xfId="23"/>
    <cellStyle name="Hiperłącze 2" xfId="24"/>
    <cellStyle name="Hiperłącze 3" xfId="25"/>
    <cellStyle name="Hiperłącze 4" xfId="26"/>
    <cellStyle name="Neutralne 2" xfId="27"/>
    <cellStyle name="Normal 2" xfId="28"/>
    <cellStyle name="Normal 3" xfId="29"/>
    <cellStyle name="Normal 3 2" xfId="30"/>
    <cellStyle name="Normal 4" xfId="31"/>
    <cellStyle name="Normal_PROF_ETH" xfId="32"/>
    <cellStyle name="Normalny" xfId="0" builtinId="0"/>
    <cellStyle name="Normalny 10" xfId="33"/>
    <cellStyle name="Normalny 10 3" xfId="34"/>
    <cellStyle name="Normalny 11" xfId="35"/>
    <cellStyle name="Normalny 11 2" xfId="36"/>
    <cellStyle name="Normalny 11 4" xfId="37"/>
    <cellStyle name="Normalny 12" xfId="38"/>
    <cellStyle name="Normalny 12 2" xfId="39"/>
    <cellStyle name="Normalny 13" xfId="40"/>
    <cellStyle name="Normalny 14" xfId="41"/>
    <cellStyle name="Normalny 14 2" xfId="42"/>
    <cellStyle name="Normalny 15" xfId="43"/>
    <cellStyle name="Normalny 16" xfId="44"/>
    <cellStyle name="Normalny 17" xfId="1"/>
    <cellStyle name="Normalny 2" xfId="45"/>
    <cellStyle name="Normalny 2 2" xfId="46"/>
    <cellStyle name="Normalny 2 2 2" xfId="47"/>
    <cellStyle name="Normalny 2 2 3" xfId="48"/>
    <cellStyle name="Normalny 2 3" xfId="49"/>
    <cellStyle name="Normalny 2 4" xfId="50"/>
    <cellStyle name="Normalny 2 5" xfId="51"/>
    <cellStyle name="Normalny 3" xfId="52"/>
    <cellStyle name="Normalny 3 2" xfId="53"/>
    <cellStyle name="Normalny 4" xfId="54"/>
    <cellStyle name="Normalny 4 2" xfId="55"/>
    <cellStyle name="Normalny 4 3" xfId="56"/>
    <cellStyle name="Normalny 4 4" xfId="57"/>
    <cellStyle name="Normalny 5" xfId="58"/>
    <cellStyle name="Normalny 5 2" xfId="59"/>
    <cellStyle name="Normalny 5 3" xfId="60"/>
    <cellStyle name="Normalny 6" xfId="61"/>
    <cellStyle name="Normalny 6 2" xfId="62"/>
    <cellStyle name="Normalny 7" xfId="63"/>
    <cellStyle name="Normalny 7 2" xfId="64"/>
    <cellStyle name="Normalny 7 3" xfId="65"/>
    <cellStyle name="Normalny 8" xfId="66"/>
    <cellStyle name="Normalny 9" xfId="67"/>
    <cellStyle name="Procentowy 2" xfId="68"/>
    <cellStyle name="Procentowy 2 2" xfId="69"/>
    <cellStyle name="Procentowy 3" xfId="70"/>
    <cellStyle name="Standard_ICP_05_1500" xfId="71"/>
    <cellStyle name="TableStyleLight1" xfId="72"/>
    <cellStyle name="Walutowy 2" xfId="74"/>
    <cellStyle name="Walutowy 2 2" xfId="75"/>
    <cellStyle name="Walutowy 2 2 2" xfId="104"/>
    <cellStyle name="Walutowy 2 3" xfId="76"/>
    <cellStyle name="Walutowy 2 3 2" xfId="105"/>
    <cellStyle name="Walutowy 2 4" xfId="77"/>
    <cellStyle name="Walutowy 2 5" xfId="103"/>
    <cellStyle name="Walutowy 3" xfId="78"/>
    <cellStyle name="Walutowy 3 2" xfId="79"/>
    <cellStyle name="Walutowy 3 2 2" xfId="107"/>
    <cellStyle name="Walutowy 3 3" xfId="80"/>
    <cellStyle name="Walutowy 3 3 2" xfId="108"/>
    <cellStyle name="Walutowy 3 4" xfId="106"/>
    <cellStyle name="Walutowy 4" xfId="81"/>
    <cellStyle name="Walutowy 4 2" xfId="82"/>
    <cellStyle name="Walutowy 4 2 2" xfId="110"/>
    <cellStyle name="Walutowy 4 3" xfId="109"/>
    <cellStyle name="Walutowy 5" xfId="83"/>
    <cellStyle name="Walutowy 6" xfId="84"/>
    <cellStyle name="Walutowy 7" xfId="73"/>
    <cellStyle name="Walutowy 7 2"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1"/>
  <sheetViews>
    <sheetView zoomScale="90" zoomScaleNormal="90" workbookViewId="0">
      <selection activeCell="D6" sqref="D6:E6"/>
    </sheetView>
  </sheetViews>
  <sheetFormatPr defaultRowHeight="15"/>
  <cols>
    <col min="1" max="1" width="4.5703125" customWidth="1"/>
    <col min="2" max="2" width="3.28515625" customWidth="1"/>
    <col min="3" max="3" width="26.28515625" customWidth="1"/>
    <col min="4" max="4" width="61.85546875" customWidth="1"/>
    <col min="5" max="5" width="26.85546875" customWidth="1"/>
  </cols>
  <sheetData>
    <row r="1" spans="3:5">
      <c r="C1" s="2"/>
      <c r="D1" s="2"/>
      <c r="E1" s="5" t="s">
        <v>0</v>
      </c>
    </row>
    <row r="2" spans="3:5">
      <c r="C2" s="7"/>
      <c r="D2" s="7" t="s">
        <v>1</v>
      </c>
      <c r="E2" s="7"/>
    </row>
    <row r="4" spans="3:5" ht="16.5" customHeight="1">
      <c r="C4" s="6" t="s">
        <v>2</v>
      </c>
      <c r="D4" s="33" t="s">
        <v>83</v>
      </c>
      <c r="E4" s="128"/>
    </row>
    <row r="5" spans="3:5">
      <c r="D5" s="129"/>
      <c r="E5" s="129"/>
    </row>
    <row r="6" spans="3:5" ht="50.25" customHeight="1">
      <c r="C6" s="6" t="s">
        <v>3</v>
      </c>
      <c r="D6" s="204" t="s">
        <v>487</v>
      </c>
      <c r="E6" s="204"/>
    </row>
    <row r="8" spans="3:5" ht="22.5" customHeight="1">
      <c r="C8" s="9" t="s">
        <v>4</v>
      </c>
      <c r="D8" s="209"/>
      <c r="E8" s="210"/>
    </row>
    <row r="9" spans="3:5" ht="21.75" customHeight="1">
      <c r="C9" s="1" t="s">
        <v>5</v>
      </c>
      <c r="D9" s="211"/>
      <c r="E9" s="212"/>
    </row>
    <row r="10" spans="3:5">
      <c r="C10" s="9" t="s">
        <v>6</v>
      </c>
      <c r="D10" s="205"/>
      <c r="E10" s="206"/>
    </row>
    <row r="11" spans="3:5">
      <c r="C11" s="9" t="s">
        <v>7</v>
      </c>
      <c r="D11" s="205"/>
      <c r="E11" s="206"/>
    </row>
    <row r="12" spans="3:5">
      <c r="C12" s="9" t="s">
        <v>8</v>
      </c>
      <c r="D12" s="205"/>
      <c r="E12" s="206"/>
    </row>
    <row r="13" spans="3:5" ht="17.25" customHeight="1">
      <c r="C13" s="9" t="s">
        <v>9</v>
      </c>
      <c r="D13" s="205"/>
      <c r="E13" s="206"/>
    </row>
    <row r="14" spans="3:5">
      <c r="C14" s="9" t="s">
        <v>10</v>
      </c>
      <c r="D14" s="205"/>
      <c r="E14" s="206"/>
    </row>
    <row r="15" spans="3:5">
      <c r="C15" s="9" t="s">
        <v>11</v>
      </c>
      <c r="D15" s="205"/>
      <c r="E15" s="206"/>
    </row>
    <row r="16" spans="3:5">
      <c r="C16" s="9" t="s">
        <v>12</v>
      </c>
      <c r="D16" s="205"/>
      <c r="E16" s="206"/>
    </row>
    <row r="17" spans="2:5">
      <c r="B17" s="2"/>
      <c r="C17" s="2"/>
      <c r="D17" s="4"/>
      <c r="E17" s="10"/>
    </row>
    <row r="18" spans="2:5">
      <c r="B18" s="6" t="s">
        <v>13</v>
      </c>
      <c r="C18" s="207" t="s">
        <v>14</v>
      </c>
      <c r="D18" s="208"/>
      <c r="E18" s="11"/>
    </row>
    <row r="19" spans="2:5">
      <c r="B19" s="2"/>
      <c r="C19" s="2"/>
      <c r="D19" s="3"/>
      <c r="E19" s="11"/>
    </row>
    <row r="20" spans="2:5">
      <c r="B20" s="2"/>
      <c r="C20" s="218" t="s">
        <v>84</v>
      </c>
      <c r="D20" s="219"/>
      <c r="E20" s="26"/>
    </row>
    <row r="21" spans="2:5" ht="30">
      <c r="B21" s="2"/>
      <c r="C21" s="217"/>
      <c r="D21" s="217"/>
      <c r="E21" s="25" t="s">
        <v>15</v>
      </c>
    </row>
    <row r="22" spans="2:5">
      <c r="B22" s="2"/>
      <c r="C22" s="2"/>
      <c r="D22" s="22"/>
      <c r="E22" s="12"/>
    </row>
    <row r="23" spans="2:5">
      <c r="B23" s="27"/>
      <c r="C23" s="220" t="s">
        <v>85</v>
      </c>
      <c r="D23" s="220"/>
      <c r="E23" s="12"/>
    </row>
    <row r="24" spans="2:5" ht="24.75" customHeight="1">
      <c r="B24" s="27"/>
      <c r="C24" s="221"/>
      <c r="D24" s="221"/>
      <c r="E24" s="12"/>
    </row>
    <row r="25" spans="2:5">
      <c r="B25" s="27"/>
      <c r="C25" s="52"/>
      <c r="D25" s="52"/>
      <c r="E25" s="12"/>
    </row>
    <row r="26" spans="2:5" ht="80.25" customHeight="1">
      <c r="B26" s="2"/>
      <c r="C26" s="215" t="s">
        <v>16</v>
      </c>
      <c r="D26" s="216"/>
      <c r="E26" s="216"/>
    </row>
    <row r="27" spans="2:5">
      <c r="B27" s="6" t="s">
        <v>17</v>
      </c>
      <c r="C27" s="208" t="s">
        <v>18</v>
      </c>
      <c r="D27" s="207"/>
      <c r="E27" s="214"/>
    </row>
    <row r="28" spans="2:5" ht="32.25" customHeight="1">
      <c r="B28" s="6" t="s">
        <v>19</v>
      </c>
      <c r="C28" s="213" t="s">
        <v>82</v>
      </c>
      <c r="D28" s="213"/>
      <c r="E28" s="213"/>
    </row>
    <row r="29" spans="2:5" ht="45.75" customHeight="1">
      <c r="B29" s="13" t="s">
        <v>20</v>
      </c>
      <c r="C29" s="222" t="s">
        <v>373</v>
      </c>
      <c r="D29" s="222"/>
      <c r="E29" s="222"/>
    </row>
    <row r="30" spans="2:5" ht="33.75" customHeight="1">
      <c r="B30" s="13" t="s">
        <v>21</v>
      </c>
      <c r="C30" s="215" t="s">
        <v>22</v>
      </c>
      <c r="D30" s="228"/>
      <c r="E30" s="228"/>
    </row>
    <row r="31" spans="2:5">
      <c r="B31" s="13" t="s">
        <v>23</v>
      </c>
      <c r="C31" s="230" t="s">
        <v>24</v>
      </c>
      <c r="D31" s="231"/>
      <c r="E31" s="231"/>
    </row>
    <row r="32" spans="2:5" ht="33.75" customHeight="1">
      <c r="B32" s="13" t="s">
        <v>25</v>
      </c>
      <c r="C32" s="215" t="s">
        <v>26</v>
      </c>
      <c r="D32" s="228"/>
      <c r="E32" s="228"/>
    </row>
    <row r="33" spans="2:5" ht="32.25" customHeight="1">
      <c r="B33" s="13" t="s">
        <v>27</v>
      </c>
      <c r="C33" s="215" t="s">
        <v>28</v>
      </c>
      <c r="D33" s="215"/>
      <c r="E33" s="215"/>
    </row>
    <row r="34" spans="2:5">
      <c r="B34" s="2"/>
      <c r="C34" s="215" t="s">
        <v>29</v>
      </c>
      <c r="D34" s="215"/>
      <c r="E34" s="215"/>
    </row>
    <row r="35" spans="2:5" ht="34.5" customHeight="1">
      <c r="B35" s="2"/>
      <c r="C35" s="229" t="s">
        <v>30</v>
      </c>
      <c r="D35" s="229"/>
      <c r="E35" s="229"/>
    </row>
    <row r="36" spans="2:5">
      <c r="B36" s="23" t="s">
        <v>31</v>
      </c>
      <c r="C36" s="24" t="s">
        <v>32</v>
      </c>
      <c r="D36" s="3"/>
      <c r="E36" s="6"/>
    </row>
    <row r="37" spans="2:5">
      <c r="B37" s="15"/>
      <c r="C37" s="225" t="s">
        <v>33</v>
      </c>
      <c r="D37" s="226"/>
      <c r="E37" s="227"/>
    </row>
    <row r="38" spans="2:5">
      <c r="B38" s="2"/>
      <c r="C38" s="225" t="s">
        <v>34</v>
      </c>
      <c r="D38" s="227"/>
      <c r="E38" s="9"/>
    </row>
    <row r="39" spans="2:5">
      <c r="B39" s="2"/>
      <c r="C39" s="223"/>
      <c r="D39" s="224"/>
      <c r="E39" s="9"/>
    </row>
    <row r="40" spans="2:5">
      <c r="B40" s="2"/>
      <c r="C40" s="223"/>
      <c r="D40" s="224"/>
      <c r="E40" s="9"/>
    </row>
    <row r="41" spans="2:5">
      <c r="B41" s="2"/>
      <c r="C41" s="223"/>
      <c r="D41" s="224"/>
      <c r="E41" s="9"/>
    </row>
    <row r="42" spans="2:5">
      <c r="B42" s="2"/>
      <c r="C42" s="17" t="s">
        <v>35</v>
      </c>
      <c r="D42" s="17"/>
      <c r="E42" s="5"/>
    </row>
    <row r="43" spans="2:5">
      <c r="B43" s="2"/>
      <c r="C43" s="225" t="s">
        <v>36</v>
      </c>
      <c r="D43" s="226"/>
      <c r="E43" s="227"/>
    </row>
    <row r="44" spans="2:5">
      <c r="B44" s="2"/>
      <c r="C44" s="18" t="s">
        <v>34</v>
      </c>
      <c r="D44" s="16" t="s">
        <v>37</v>
      </c>
      <c r="E44" s="19" t="s">
        <v>38</v>
      </c>
    </row>
    <row r="45" spans="2:5">
      <c r="B45" s="2"/>
      <c r="C45" s="20"/>
      <c r="D45" s="16"/>
      <c r="E45" s="21"/>
    </row>
    <row r="46" spans="2:5">
      <c r="B46" s="2"/>
      <c r="C46" s="20"/>
      <c r="D46" s="16"/>
      <c r="E46" s="21"/>
    </row>
    <row r="47" spans="2:5">
      <c r="B47" s="2"/>
      <c r="C47" s="17"/>
      <c r="D47" s="17"/>
      <c r="E47" s="5"/>
    </row>
    <row r="48" spans="2:5">
      <c r="B48" s="2"/>
      <c r="C48" s="225" t="s">
        <v>39</v>
      </c>
      <c r="D48" s="226"/>
      <c r="E48" s="227"/>
    </row>
    <row r="49" spans="2:5">
      <c r="B49" s="2"/>
      <c r="C49" s="225" t="s">
        <v>40</v>
      </c>
      <c r="D49" s="227"/>
      <c r="E49" s="9"/>
    </row>
    <row r="50" spans="2:5">
      <c r="B50" s="2"/>
      <c r="C50" s="210"/>
      <c r="D50" s="210"/>
      <c r="E50" s="9"/>
    </row>
    <row r="51" spans="2:5">
      <c r="B51" s="2"/>
      <c r="C51" s="8"/>
      <c r="D51" s="14"/>
      <c r="E51" s="14"/>
    </row>
  </sheetData>
  <mergeCells count="34">
    <mergeCell ref="C29:E29"/>
    <mergeCell ref="C50:D50"/>
    <mergeCell ref="C39:D39"/>
    <mergeCell ref="C40:D40"/>
    <mergeCell ref="C41:D41"/>
    <mergeCell ref="C43:E43"/>
    <mergeCell ref="C49:D49"/>
    <mergeCell ref="C48:E48"/>
    <mergeCell ref="C30:E30"/>
    <mergeCell ref="C37:E37"/>
    <mergeCell ref="C35:E35"/>
    <mergeCell ref="C38:D38"/>
    <mergeCell ref="C32:E32"/>
    <mergeCell ref="C31:E31"/>
    <mergeCell ref="C34:E34"/>
    <mergeCell ref="C33:E33"/>
    <mergeCell ref="C28:E28"/>
    <mergeCell ref="C27:E27"/>
    <mergeCell ref="C26:E26"/>
    <mergeCell ref="C21:D21"/>
    <mergeCell ref="C20:D20"/>
    <mergeCell ref="C23:D23"/>
    <mergeCell ref="C24:D24"/>
    <mergeCell ref="D6:E6"/>
    <mergeCell ref="D13:E13"/>
    <mergeCell ref="C18:D18"/>
    <mergeCell ref="D11:E11"/>
    <mergeCell ref="D14:E14"/>
    <mergeCell ref="D8:E8"/>
    <mergeCell ref="D9:E9"/>
    <mergeCell ref="D10:E10"/>
    <mergeCell ref="D12:E12"/>
    <mergeCell ref="D16:E16"/>
    <mergeCell ref="D15:E1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zoomScale="70" zoomScaleNormal="70" workbookViewId="0">
      <selection activeCell="E154" sqref="E154"/>
    </sheetView>
  </sheetViews>
  <sheetFormatPr defaultRowHeight="15"/>
  <cols>
    <col min="1" max="1" width="6.5703125" style="53" customWidth="1"/>
    <col min="2" max="2" width="23" style="53" customWidth="1"/>
    <col min="3" max="3" width="43.140625" style="53" customWidth="1"/>
    <col min="4" max="4" width="24.140625" style="53" customWidth="1"/>
    <col min="5" max="5" width="30.140625" style="53" customWidth="1"/>
    <col min="6" max="6" width="19" style="53" customWidth="1"/>
    <col min="7" max="7" width="19.28515625" style="53" customWidth="1"/>
    <col min="8" max="8" width="18.42578125" style="53" customWidth="1"/>
    <col min="9" max="9" width="13.42578125" style="53" customWidth="1"/>
    <col min="10" max="10" width="12.140625" style="53" customWidth="1"/>
    <col min="11" max="16384" width="9.140625" style="53"/>
  </cols>
  <sheetData>
    <row r="1" spans="1:10">
      <c r="A1" s="83"/>
      <c r="B1" s="28" t="str">
        <f>'Formularz oferty'!D4</f>
        <v>DFP.271.53.2020.AM</v>
      </c>
      <c r="C1" s="83"/>
      <c r="D1" s="83"/>
      <c r="E1" s="83"/>
      <c r="F1" s="83"/>
      <c r="G1" s="83"/>
      <c r="H1" s="267" t="s">
        <v>41</v>
      </c>
      <c r="I1" s="267"/>
      <c r="J1" s="267"/>
    </row>
    <row r="2" spans="1:10">
      <c r="A2" s="83"/>
      <c r="B2" s="83"/>
      <c r="C2" s="83"/>
      <c r="D2" s="83"/>
      <c r="E2" s="208"/>
      <c r="F2" s="208"/>
      <c r="G2" s="208"/>
      <c r="H2" s="83"/>
      <c r="I2" s="83"/>
      <c r="J2" s="83"/>
    </row>
    <row r="3" spans="1:10">
      <c r="A3" s="83"/>
      <c r="B3" s="83"/>
      <c r="C3" s="83"/>
      <c r="D3" s="83"/>
      <c r="E3" s="83"/>
      <c r="F3" s="83"/>
      <c r="G3" s="83"/>
      <c r="H3" s="267" t="s">
        <v>42</v>
      </c>
      <c r="I3" s="267"/>
      <c r="J3" s="267"/>
    </row>
    <row r="4" spans="1:10">
      <c r="A4" s="45"/>
      <c r="B4" s="83"/>
      <c r="C4" s="44"/>
      <c r="D4" s="44"/>
      <c r="E4" s="44"/>
      <c r="F4" s="44"/>
      <c r="G4" s="44"/>
      <c r="H4" s="44"/>
      <c r="I4" s="44"/>
      <c r="J4" s="44"/>
    </row>
    <row r="5" spans="1:10" ht="21" customHeight="1">
      <c r="A5" s="30"/>
      <c r="B5" s="31" t="s">
        <v>43</v>
      </c>
      <c r="C5" s="32"/>
      <c r="D5" s="33"/>
      <c r="E5" s="33" t="s">
        <v>44</v>
      </c>
      <c r="F5" s="32"/>
      <c r="G5" s="32"/>
      <c r="H5" s="34"/>
      <c r="I5" s="29"/>
      <c r="J5" s="29"/>
    </row>
    <row r="6" spans="1:10" ht="24" customHeight="1">
      <c r="A6" s="84" t="s">
        <v>86</v>
      </c>
      <c r="B6" s="268" t="s">
        <v>87</v>
      </c>
      <c r="C6" s="269"/>
      <c r="D6" s="92" t="s">
        <v>88</v>
      </c>
      <c r="E6" s="93" t="s">
        <v>89</v>
      </c>
      <c r="F6" s="54"/>
      <c r="G6" s="55"/>
      <c r="H6" s="55"/>
      <c r="I6" s="56"/>
      <c r="J6" s="56"/>
    </row>
    <row r="7" spans="1:10" ht="36" customHeight="1">
      <c r="A7" s="85">
        <v>1</v>
      </c>
      <c r="B7" s="265" t="s">
        <v>90</v>
      </c>
      <c r="C7" s="266"/>
      <c r="D7" s="139">
        <v>30000</v>
      </c>
      <c r="E7" s="135" t="s">
        <v>91</v>
      </c>
      <c r="F7" s="54"/>
      <c r="G7" s="55"/>
      <c r="H7" s="55"/>
      <c r="I7" s="57"/>
      <c r="J7" s="57"/>
    </row>
    <row r="8" spans="1:10" ht="34.5" customHeight="1">
      <c r="A8" s="86">
        <v>2</v>
      </c>
      <c r="B8" s="270" t="s">
        <v>92</v>
      </c>
      <c r="C8" s="271"/>
      <c r="D8" s="140">
        <v>10000</v>
      </c>
      <c r="E8" s="134" t="s">
        <v>93</v>
      </c>
      <c r="F8" s="54"/>
      <c r="G8" s="55"/>
      <c r="H8" s="55"/>
      <c r="I8" s="57"/>
      <c r="J8" s="57"/>
    </row>
    <row r="9" spans="1:10" ht="33" customHeight="1">
      <c r="A9" s="86">
        <v>3</v>
      </c>
      <c r="B9" s="270" t="s">
        <v>92</v>
      </c>
      <c r="C9" s="271"/>
      <c r="D9" s="140">
        <v>5000</v>
      </c>
      <c r="E9" s="134" t="s">
        <v>94</v>
      </c>
      <c r="F9" s="54"/>
      <c r="G9" s="55"/>
      <c r="H9" s="55"/>
      <c r="I9" s="57"/>
      <c r="J9" s="57"/>
    </row>
    <row r="10" spans="1:10" ht="52.5" customHeight="1">
      <c r="A10" s="86">
        <v>4</v>
      </c>
      <c r="B10" s="270" t="s">
        <v>95</v>
      </c>
      <c r="C10" s="271"/>
      <c r="D10" s="140">
        <v>15000</v>
      </c>
      <c r="E10" s="134" t="s">
        <v>93</v>
      </c>
      <c r="F10" s="54"/>
      <c r="G10" s="55"/>
      <c r="H10" s="55"/>
      <c r="I10" s="57"/>
      <c r="J10" s="57"/>
    </row>
    <row r="11" spans="1:10" ht="57" customHeight="1">
      <c r="A11" s="86">
        <v>5</v>
      </c>
      <c r="B11" s="270" t="s">
        <v>95</v>
      </c>
      <c r="C11" s="271"/>
      <c r="D11" s="140">
        <v>5000</v>
      </c>
      <c r="E11" s="134" t="s">
        <v>94</v>
      </c>
      <c r="F11" s="54"/>
      <c r="G11" s="55"/>
      <c r="H11" s="55"/>
      <c r="I11" s="57"/>
      <c r="J11" s="57"/>
    </row>
    <row r="12" spans="1:10" ht="40.5" customHeight="1">
      <c r="A12" s="85">
        <v>6</v>
      </c>
      <c r="B12" s="265" t="s">
        <v>96</v>
      </c>
      <c r="C12" s="266"/>
      <c r="D12" s="139">
        <v>750</v>
      </c>
      <c r="E12" s="133" t="s">
        <v>97</v>
      </c>
      <c r="F12" s="54"/>
      <c r="G12" s="55"/>
      <c r="H12" s="55"/>
      <c r="I12" s="57"/>
      <c r="J12" s="57"/>
    </row>
    <row r="13" spans="1:10" ht="34.5" customHeight="1">
      <c r="A13" s="85">
        <v>7</v>
      </c>
      <c r="B13" s="265" t="s">
        <v>98</v>
      </c>
      <c r="C13" s="266"/>
      <c r="D13" s="139">
        <v>1250</v>
      </c>
      <c r="E13" s="133" t="s">
        <v>97</v>
      </c>
      <c r="F13" s="54"/>
      <c r="G13" s="55"/>
      <c r="H13" s="55"/>
      <c r="I13" s="57"/>
      <c r="J13" s="57"/>
    </row>
    <row r="14" spans="1:10" ht="42" customHeight="1">
      <c r="A14" s="85">
        <v>8</v>
      </c>
      <c r="B14" s="265" t="s">
        <v>99</v>
      </c>
      <c r="C14" s="266"/>
      <c r="D14" s="139">
        <v>1000</v>
      </c>
      <c r="E14" s="133" t="s">
        <v>97</v>
      </c>
      <c r="F14" s="54"/>
      <c r="G14" s="55"/>
      <c r="H14" s="55"/>
      <c r="I14" s="57"/>
      <c r="J14" s="57"/>
    </row>
    <row r="15" spans="1:10" ht="36.75" customHeight="1">
      <c r="A15" s="85">
        <v>9</v>
      </c>
      <c r="B15" s="265" t="s">
        <v>100</v>
      </c>
      <c r="C15" s="266"/>
      <c r="D15" s="139">
        <v>1000</v>
      </c>
      <c r="E15" s="133" t="s">
        <v>97</v>
      </c>
      <c r="F15" s="54"/>
      <c r="G15" s="55"/>
      <c r="H15" s="55"/>
      <c r="I15" s="57"/>
      <c r="J15" s="57"/>
    </row>
    <row r="16" spans="1:10" ht="51.75" customHeight="1">
      <c r="A16" s="85">
        <v>10</v>
      </c>
      <c r="B16" s="265" t="s">
        <v>101</v>
      </c>
      <c r="C16" s="266"/>
      <c r="D16" s="138">
        <v>100</v>
      </c>
      <c r="E16" s="133" t="s">
        <v>97</v>
      </c>
      <c r="F16" s="54"/>
      <c r="G16" s="55"/>
      <c r="H16" s="55"/>
      <c r="I16" s="57"/>
      <c r="J16" s="57"/>
    </row>
    <row r="17" spans="1:10" ht="45.75" customHeight="1">
      <c r="A17" s="86">
        <v>11</v>
      </c>
      <c r="B17" s="270" t="s">
        <v>102</v>
      </c>
      <c r="C17" s="271"/>
      <c r="D17" s="140">
        <v>1200</v>
      </c>
      <c r="E17" s="134" t="s">
        <v>93</v>
      </c>
      <c r="F17" s="54"/>
      <c r="G17" s="55"/>
      <c r="H17" s="55"/>
      <c r="I17" s="57"/>
      <c r="J17" s="57"/>
    </row>
    <row r="18" spans="1:10" ht="45.75" customHeight="1">
      <c r="A18" s="86">
        <v>12</v>
      </c>
      <c r="B18" s="270" t="s">
        <v>102</v>
      </c>
      <c r="C18" s="271"/>
      <c r="D18" s="140">
        <v>500</v>
      </c>
      <c r="E18" s="134" t="s">
        <v>94</v>
      </c>
      <c r="F18" s="54"/>
      <c r="G18" s="55"/>
      <c r="H18" s="55"/>
      <c r="I18" s="57"/>
      <c r="J18" s="57"/>
    </row>
    <row r="19" spans="1:10" ht="42" customHeight="1">
      <c r="A19" s="85">
        <v>13</v>
      </c>
      <c r="B19" s="265" t="s">
        <v>103</v>
      </c>
      <c r="C19" s="266"/>
      <c r="D19" s="139">
        <v>1250</v>
      </c>
      <c r="E19" s="133" t="s">
        <v>97</v>
      </c>
      <c r="F19" s="54"/>
      <c r="G19" s="55"/>
      <c r="H19" s="55"/>
      <c r="I19" s="57"/>
      <c r="J19" s="57"/>
    </row>
    <row r="20" spans="1:10" ht="42" customHeight="1">
      <c r="A20" s="85">
        <v>14</v>
      </c>
      <c r="B20" s="265" t="s">
        <v>104</v>
      </c>
      <c r="C20" s="266"/>
      <c r="D20" s="138">
        <v>180</v>
      </c>
      <c r="E20" s="133" t="s">
        <v>97</v>
      </c>
      <c r="F20" s="54"/>
      <c r="G20" s="55"/>
      <c r="H20" s="55"/>
      <c r="I20" s="57"/>
      <c r="J20" s="57"/>
    </row>
    <row r="21" spans="1:10" ht="34.5" customHeight="1">
      <c r="A21" s="85">
        <v>15</v>
      </c>
      <c r="B21" s="265" t="s">
        <v>105</v>
      </c>
      <c r="C21" s="266"/>
      <c r="D21" s="139">
        <v>1350</v>
      </c>
      <c r="E21" s="133" t="s">
        <v>97</v>
      </c>
      <c r="F21" s="54"/>
      <c r="G21" s="55"/>
      <c r="H21" s="55"/>
      <c r="I21" s="57"/>
      <c r="J21" s="57"/>
    </row>
    <row r="22" spans="1:10" ht="42" customHeight="1">
      <c r="A22" s="85">
        <v>16</v>
      </c>
      <c r="B22" s="274" t="s">
        <v>106</v>
      </c>
      <c r="C22" s="275"/>
      <c r="D22" s="138">
        <v>360</v>
      </c>
      <c r="E22" s="132" t="s">
        <v>107</v>
      </c>
      <c r="F22" s="54"/>
      <c r="G22" s="55"/>
      <c r="H22" s="55"/>
      <c r="I22" s="57"/>
      <c r="J22" s="57"/>
    </row>
    <row r="23" spans="1:10" ht="42.75" customHeight="1">
      <c r="A23" s="85">
        <v>17</v>
      </c>
      <c r="B23" s="265" t="s">
        <v>108</v>
      </c>
      <c r="C23" s="266"/>
      <c r="D23" s="138">
        <v>300</v>
      </c>
      <c r="E23" s="132" t="s">
        <v>107</v>
      </c>
      <c r="F23" s="54"/>
      <c r="G23" s="55"/>
      <c r="H23" s="55"/>
      <c r="I23" s="57"/>
      <c r="J23" s="57"/>
    </row>
    <row r="24" spans="1:10" ht="36" customHeight="1">
      <c r="A24" s="85">
        <v>18</v>
      </c>
      <c r="B24" s="265" t="s">
        <v>109</v>
      </c>
      <c r="C24" s="266"/>
      <c r="D24" s="139">
        <v>120</v>
      </c>
      <c r="E24" s="132" t="s">
        <v>107</v>
      </c>
      <c r="F24" s="54"/>
      <c r="G24" s="55"/>
      <c r="H24" s="55"/>
      <c r="I24" s="57"/>
      <c r="J24" s="57"/>
    </row>
    <row r="25" spans="1:10" ht="26.25" customHeight="1">
      <c r="A25" s="85">
        <v>19</v>
      </c>
      <c r="B25" s="265" t="s">
        <v>110</v>
      </c>
      <c r="C25" s="266"/>
      <c r="D25" s="139">
        <v>600</v>
      </c>
      <c r="E25" s="133" t="s">
        <v>97</v>
      </c>
      <c r="F25" s="54"/>
      <c r="G25" s="55"/>
      <c r="H25" s="55"/>
      <c r="I25" s="57"/>
      <c r="J25" s="57"/>
    </row>
    <row r="26" spans="1:10" ht="29.25" customHeight="1">
      <c r="A26" s="85">
        <v>20</v>
      </c>
      <c r="B26" s="276" t="s">
        <v>111</v>
      </c>
      <c r="C26" s="277"/>
      <c r="D26" s="139">
        <v>500</v>
      </c>
      <c r="E26" s="133" t="s">
        <v>97</v>
      </c>
      <c r="F26" s="54"/>
      <c r="G26" s="55"/>
      <c r="H26" s="55"/>
      <c r="I26" s="57"/>
      <c r="J26" s="57"/>
    </row>
    <row r="27" spans="1:10" ht="23.25" customHeight="1">
      <c r="A27" s="85">
        <v>21</v>
      </c>
      <c r="B27" s="278" t="s">
        <v>112</v>
      </c>
      <c r="C27" s="279"/>
      <c r="D27" s="141">
        <v>600</v>
      </c>
      <c r="E27" s="133" t="s">
        <v>97</v>
      </c>
      <c r="F27" s="54"/>
      <c r="G27" s="55"/>
      <c r="H27" s="55"/>
      <c r="I27" s="57"/>
      <c r="J27" s="57"/>
    </row>
    <row r="28" spans="1:10" ht="24" customHeight="1">
      <c r="A28" s="85">
        <v>22</v>
      </c>
      <c r="B28" s="280" t="s">
        <v>113</v>
      </c>
      <c r="C28" s="281"/>
      <c r="D28" s="142">
        <v>1000</v>
      </c>
      <c r="E28" s="133" t="s">
        <v>97</v>
      </c>
      <c r="F28" s="54"/>
      <c r="G28" s="55"/>
      <c r="H28" s="55"/>
      <c r="I28" s="57"/>
      <c r="J28" s="57"/>
    </row>
    <row r="29" spans="1:10" ht="36" customHeight="1">
      <c r="A29" s="85">
        <v>23</v>
      </c>
      <c r="B29" s="272" t="s">
        <v>114</v>
      </c>
      <c r="C29" s="273"/>
      <c r="D29" s="142">
        <v>1000</v>
      </c>
      <c r="E29" s="133" t="s">
        <v>97</v>
      </c>
      <c r="F29" s="54"/>
      <c r="G29" s="55"/>
      <c r="H29" s="55"/>
      <c r="I29" s="57"/>
      <c r="J29" s="57"/>
    </row>
    <row r="30" spans="1:10" ht="57" customHeight="1">
      <c r="A30" s="85">
        <v>24</v>
      </c>
      <c r="B30" s="282" t="s">
        <v>115</v>
      </c>
      <c r="C30" s="283"/>
      <c r="D30" s="143">
        <v>150</v>
      </c>
      <c r="E30" s="132" t="s">
        <v>107</v>
      </c>
      <c r="F30" s="54"/>
      <c r="G30" s="55"/>
      <c r="H30" s="55"/>
      <c r="I30" s="57"/>
      <c r="J30" s="57"/>
    </row>
    <row r="31" spans="1:10" ht="47.25" customHeight="1">
      <c r="A31" s="85">
        <v>25</v>
      </c>
      <c r="B31" s="284" t="s">
        <v>116</v>
      </c>
      <c r="C31" s="285"/>
      <c r="D31" s="144">
        <v>2000</v>
      </c>
      <c r="E31" s="133" t="s">
        <v>97</v>
      </c>
      <c r="F31" s="54"/>
      <c r="G31" s="55"/>
      <c r="H31" s="55"/>
      <c r="I31" s="57"/>
      <c r="J31" s="57"/>
    </row>
    <row r="32" spans="1:10" ht="37.5" customHeight="1">
      <c r="A32" s="85">
        <v>26</v>
      </c>
      <c r="B32" s="284" t="s">
        <v>117</v>
      </c>
      <c r="C32" s="285"/>
      <c r="D32" s="144">
        <v>1000</v>
      </c>
      <c r="E32" s="132" t="s">
        <v>107</v>
      </c>
      <c r="F32" s="54"/>
      <c r="G32" s="55"/>
      <c r="H32" s="55"/>
      <c r="I32" s="57"/>
      <c r="J32" s="57"/>
    </row>
    <row r="33" spans="1:10" ht="51.75" customHeight="1">
      <c r="A33" s="85">
        <v>27</v>
      </c>
      <c r="B33" s="286" t="s">
        <v>118</v>
      </c>
      <c r="C33" s="287"/>
      <c r="D33" s="144">
        <v>1000</v>
      </c>
      <c r="E33" s="133" t="s">
        <v>97</v>
      </c>
      <c r="F33" s="54"/>
      <c r="G33" s="55"/>
      <c r="H33" s="55"/>
      <c r="I33" s="57"/>
      <c r="J33" s="57"/>
    </row>
    <row r="34" spans="1:10" ht="59.25" customHeight="1">
      <c r="A34" s="85">
        <v>28</v>
      </c>
      <c r="B34" s="286" t="s">
        <v>119</v>
      </c>
      <c r="C34" s="287"/>
      <c r="D34" s="144">
        <v>500</v>
      </c>
      <c r="E34" s="132" t="s">
        <v>107</v>
      </c>
      <c r="F34" s="54"/>
      <c r="G34" s="55"/>
      <c r="H34" s="55"/>
      <c r="I34" s="57"/>
      <c r="J34" s="57"/>
    </row>
    <row r="35" spans="1:10" ht="42.75" customHeight="1">
      <c r="A35" s="85">
        <v>29</v>
      </c>
      <c r="B35" s="286" t="s">
        <v>120</v>
      </c>
      <c r="C35" s="287"/>
      <c r="D35" s="144">
        <v>300</v>
      </c>
      <c r="E35" s="133" t="s">
        <v>97</v>
      </c>
      <c r="F35" s="54"/>
      <c r="G35" s="55"/>
      <c r="H35" s="55"/>
      <c r="I35" s="57"/>
      <c r="J35" s="57"/>
    </row>
    <row r="36" spans="1:10" ht="39.75" customHeight="1">
      <c r="A36" s="85">
        <v>30</v>
      </c>
      <c r="B36" s="272" t="s">
        <v>121</v>
      </c>
      <c r="C36" s="273"/>
      <c r="D36" s="142">
        <v>320</v>
      </c>
      <c r="E36" s="132" t="s">
        <v>122</v>
      </c>
      <c r="F36" s="54"/>
      <c r="G36" s="55"/>
      <c r="H36" s="55"/>
      <c r="I36" s="57"/>
      <c r="J36" s="57"/>
    </row>
    <row r="37" spans="1:10" ht="48.75" customHeight="1">
      <c r="A37" s="85">
        <v>31</v>
      </c>
      <c r="B37" s="272" t="s">
        <v>123</v>
      </c>
      <c r="C37" s="273"/>
      <c r="D37" s="142">
        <v>1280</v>
      </c>
      <c r="E37" s="132" t="s">
        <v>124</v>
      </c>
      <c r="F37" s="54"/>
      <c r="G37" s="55"/>
      <c r="H37" s="55"/>
      <c r="I37" s="57"/>
      <c r="J37" s="57"/>
    </row>
    <row r="38" spans="1:10" ht="60" customHeight="1">
      <c r="A38" s="85">
        <v>32</v>
      </c>
      <c r="B38" s="263" t="s">
        <v>125</v>
      </c>
      <c r="C38" s="264"/>
      <c r="D38" s="141">
        <v>1920</v>
      </c>
      <c r="E38" s="132" t="s">
        <v>124</v>
      </c>
      <c r="F38" s="54"/>
      <c r="G38" s="55"/>
      <c r="H38" s="55"/>
      <c r="I38" s="57"/>
      <c r="J38" s="57"/>
    </row>
    <row r="39" spans="1:10" ht="59.25" customHeight="1">
      <c r="A39" s="85">
        <v>33</v>
      </c>
      <c r="B39" s="263" t="s">
        <v>126</v>
      </c>
      <c r="C39" s="264"/>
      <c r="D39" s="141">
        <v>9600</v>
      </c>
      <c r="E39" s="132" t="s">
        <v>124</v>
      </c>
      <c r="F39" s="54"/>
      <c r="G39" s="55"/>
      <c r="H39" s="55"/>
      <c r="I39" s="57"/>
      <c r="J39" s="57"/>
    </row>
    <row r="40" spans="1:10" ht="57" customHeight="1">
      <c r="A40" s="85">
        <v>34</v>
      </c>
      <c r="B40" s="263" t="s">
        <v>127</v>
      </c>
      <c r="C40" s="264"/>
      <c r="D40" s="141">
        <v>720</v>
      </c>
      <c r="E40" s="132" t="s">
        <v>122</v>
      </c>
      <c r="F40" s="54"/>
      <c r="G40" s="55"/>
      <c r="H40" s="55"/>
      <c r="I40" s="57"/>
      <c r="J40" s="57"/>
    </row>
    <row r="41" spans="1:10" ht="18" customHeight="1">
      <c r="A41" s="85">
        <v>35</v>
      </c>
      <c r="B41" s="272" t="s">
        <v>128</v>
      </c>
      <c r="C41" s="273"/>
      <c r="D41" s="142">
        <v>480</v>
      </c>
      <c r="E41" s="132" t="s">
        <v>122</v>
      </c>
      <c r="F41" s="54"/>
      <c r="G41" s="55"/>
      <c r="H41" s="55"/>
      <c r="I41" s="57"/>
      <c r="J41" s="57"/>
    </row>
    <row r="42" spans="1:10" ht="49.5" customHeight="1">
      <c r="A42" s="85">
        <v>36</v>
      </c>
      <c r="B42" s="272" t="s">
        <v>129</v>
      </c>
      <c r="C42" s="273"/>
      <c r="D42" s="142">
        <v>960</v>
      </c>
      <c r="E42" s="132" t="s">
        <v>124</v>
      </c>
      <c r="F42" s="54"/>
      <c r="G42" s="55"/>
      <c r="H42" s="55"/>
      <c r="I42" s="57"/>
      <c r="J42" s="57"/>
    </row>
    <row r="43" spans="1:10" ht="32.25" customHeight="1">
      <c r="A43" s="85">
        <v>37</v>
      </c>
      <c r="B43" s="263" t="s">
        <v>130</v>
      </c>
      <c r="C43" s="264"/>
      <c r="D43" s="141">
        <v>640</v>
      </c>
      <c r="E43" s="132" t="s">
        <v>122</v>
      </c>
      <c r="F43" s="54"/>
      <c r="G43" s="55"/>
      <c r="H43" s="55"/>
      <c r="I43" s="57"/>
      <c r="J43" s="57"/>
    </row>
    <row r="44" spans="1:10" ht="31.5" customHeight="1">
      <c r="A44" s="85">
        <v>38</v>
      </c>
      <c r="B44" s="263" t="s">
        <v>131</v>
      </c>
      <c r="C44" s="264"/>
      <c r="D44" s="141">
        <v>640</v>
      </c>
      <c r="E44" s="132" t="s">
        <v>122</v>
      </c>
      <c r="F44" s="54"/>
      <c r="G44" s="55"/>
      <c r="H44" s="55"/>
      <c r="I44" s="57"/>
      <c r="J44" s="57"/>
    </row>
    <row r="45" spans="1:10" ht="30" customHeight="1">
      <c r="A45" s="85">
        <v>39</v>
      </c>
      <c r="B45" s="263" t="s">
        <v>132</v>
      </c>
      <c r="C45" s="264"/>
      <c r="D45" s="141">
        <v>640</v>
      </c>
      <c r="E45" s="132" t="s">
        <v>122</v>
      </c>
      <c r="F45" s="54"/>
      <c r="G45" s="55"/>
      <c r="H45" s="55"/>
      <c r="I45" s="57"/>
      <c r="J45" s="57"/>
    </row>
    <row r="46" spans="1:10" ht="34.5" customHeight="1">
      <c r="A46" s="85">
        <v>40</v>
      </c>
      <c r="B46" s="263" t="s">
        <v>133</v>
      </c>
      <c r="C46" s="264"/>
      <c r="D46" s="141">
        <v>640</v>
      </c>
      <c r="E46" s="132" t="s">
        <v>122</v>
      </c>
      <c r="F46" s="54"/>
      <c r="G46" s="55"/>
      <c r="H46" s="55"/>
      <c r="I46" s="57"/>
      <c r="J46" s="57"/>
    </row>
    <row r="47" spans="1:10" ht="22.5" customHeight="1">
      <c r="A47" s="85">
        <v>41</v>
      </c>
      <c r="B47" s="263" t="s">
        <v>134</v>
      </c>
      <c r="C47" s="264"/>
      <c r="D47" s="141">
        <v>640</v>
      </c>
      <c r="E47" s="132" t="s">
        <v>122</v>
      </c>
      <c r="F47" s="54"/>
      <c r="G47" s="55"/>
      <c r="H47" s="55"/>
      <c r="I47" s="57"/>
      <c r="J47" s="57"/>
    </row>
    <row r="48" spans="1:10" ht="20.25" customHeight="1">
      <c r="A48" s="85">
        <v>42</v>
      </c>
      <c r="B48" s="263" t="s">
        <v>135</v>
      </c>
      <c r="C48" s="264"/>
      <c r="D48" s="141">
        <v>640</v>
      </c>
      <c r="E48" s="132" t="s">
        <v>122</v>
      </c>
      <c r="F48" s="54"/>
      <c r="G48" s="55"/>
      <c r="H48" s="55"/>
      <c r="I48" s="57"/>
      <c r="J48" s="57"/>
    </row>
    <row r="49" spans="1:10" ht="48" customHeight="1">
      <c r="A49" s="85">
        <v>43</v>
      </c>
      <c r="B49" s="263" t="s">
        <v>136</v>
      </c>
      <c r="C49" s="264"/>
      <c r="D49" s="141">
        <v>640</v>
      </c>
      <c r="E49" s="132" t="s">
        <v>122</v>
      </c>
      <c r="F49" s="54"/>
      <c r="G49" s="55"/>
      <c r="H49" s="55"/>
      <c r="I49" s="57"/>
      <c r="J49" s="57"/>
    </row>
    <row r="50" spans="1:10" ht="48" customHeight="1">
      <c r="A50" s="85">
        <v>44</v>
      </c>
      <c r="B50" s="263" t="s">
        <v>137</v>
      </c>
      <c r="C50" s="264"/>
      <c r="D50" s="141">
        <v>640</v>
      </c>
      <c r="E50" s="132" t="s">
        <v>122</v>
      </c>
      <c r="F50" s="54"/>
      <c r="G50" s="55"/>
      <c r="H50" s="55"/>
      <c r="I50" s="57"/>
      <c r="J50" s="57"/>
    </row>
    <row r="51" spans="1:10" ht="36" customHeight="1">
      <c r="A51" s="85">
        <v>45</v>
      </c>
      <c r="B51" s="263" t="s">
        <v>138</v>
      </c>
      <c r="C51" s="264"/>
      <c r="D51" s="141">
        <v>640</v>
      </c>
      <c r="E51" s="132" t="s">
        <v>122</v>
      </c>
      <c r="F51" s="54"/>
      <c r="G51" s="55"/>
      <c r="H51" s="55"/>
      <c r="I51" s="57"/>
      <c r="J51" s="57"/>
    </row>
    <row r="52" spans="1:10" ht="35.25" customHeight="1">
      <c r="A52" s="85">
        <v>46</v>
      </c>
      <c r="B52" s="263" t="s">
        <v>139</v>
      </c>
      <c r="C52" s="264"/>
      <c r="D52" s="141">
        <v>960</v>
      </c>
      <c r="E52" s="132" t="s">
        <v>122</v>
      </c>
      <c r="F52" s="54"/>
      <c r="G52" s="55"/>
      <c r="H52" s="55"/>
      <c r="I52" s="57"/>
      <c r="J52" s="57"/>
    </row>
    <row r="53" spans="1:10" ht="60" customHeight="1">
      <c r="A53" s="85">
        <v>47</v>
      </c>
      <c r="B53" s="263" t="s">
        <v>140</v>
      </c>
      <c r="C53" s="264"/>
      <c r="D53" s="141">
        <v>640</v>
      </c>
      <c r="E53" s="132" t="s">
        <v>122</v>
      </c>
      <c r="F53" s="54"/>
      <c r="G53" s="55"/>
      <c r="H53" s="55"/>
      <c r="I53" s="57"/>
      <c r="J53" s="57"/>
    </row>
    <row r="54" spans="1:10" ht="22.5" customHeight="1">
      <c r="A54" s="85">
        <v>48</v>
      </c>
      <c r="B54" s="263" t="s">
        <v>141</v>
      </c>
      <c r="C54" s="264"/>
      <c r="D54" s="141">
        <v>640</v>
      </c>
      <c r="E54" s="132" t="s">
        <v>122</v>
      </c>
      <c r="F54" s="54"/>
      <c r="G54" s="55"/>
      <c r="H54" s="55"/>
      <c r="I54" s="57"/>
      <c r="J54" s="57"/>
    </row>
    <row r="55" spans="1:10" ht="36.75" customHeight="1">
      <c r="A55" s="85">
        <v>49</v>
      </c>
      <c r="B55" s="263" t="s">
        <v>142</v>
      </c>
      <c r="C55" s="264"/>
      <c r="D55" s="141">
        <v>640</v>
      </c>
      <c r="E55" s="132" t="s">
        <v>122</v>
      </c>
      <c r="F55" s="54"/>
      <c r="G55" s="55"/>
      <c r="H55" s="55"/>
      <c r="I55" s="57"/>
      <c r="J55" s="57"/>
    </row>
    <row r="56" spans="1:10" ht="31.5" customHeight="1">
      <c r="A56" s="85">
        <v>50</v>
      </c>
      <c r="B56" s="265" t="s">
        <v>143</v>
      </c>
      <c r="C56" s="266"/>
      <c r="D56" s="139">
        <v>48</v>
      </c>
      <c r="E56" s="132" t="s">
        <v>144</v>
      </c>
      <c r="F56" s="54"/>
      <c r="G56" s="55"/>
      <c r="H56" s="55"/>
      <c r="I56" s="57"/>
      <c r="J56" s="57"/>
    </row>
    <row r="57" spans="1:10" ht="37.5" customHeight="1">
      <c r="A57" s="85">
        <v>51</v>
      </c>
      <c r="B57" s="265" t="s">
        <v>145</v>
      </c>
      <c r="C57" s="266"/>
      <c r="D57" s="139">
        <v>48</v>
      </c>
      <c r="E57" s="132" t="s">
        <v>144</v>
      </c>
      <c r="F57" s="54"/>
      <c r="G57" s="55"/>
      <c r="H57" s="55"/>
      <c r="I57" s="57"/>
      <c r="J57" s="57"/>
    </row>
    <row r="58" spans="1:10" ht="36" customHeight="1">
      <c r="A58" s="85">
        <v>52</v>
      </c>
      <c r="B58" s="265" t="s">
        <v>146</v>
      </c>
      <c r="C58" s="266"/>
      <c r="D58" s="139">
        <v>48</v>
      </c>
      <c r="E58" s="132" t="s">
        <v>144</v>
      </c>
      <c r="F58" s="54"/>
      <c r="G58" s="55"/>
      <c r="H58" s="55"/>
      <c r="I58" s="57"/>
      <c r="J58" s="57"/>
    </row>
    <row r="59" spans="1:10" ht="30" customHeight="1">
      <c r="A59" s="85">
        <v>53</v>
      </c>
      <c r="B59" s="265" t="s">
        <v>147</v>
      </c>
      <c r="C59" s="266"/>
      <c r="D59" s="139">
        <v>48</v>
      </c>
      <c r="E59" s="132" t="s">
        <v>144</v>
      </c>
      <c r="F59" s="54"/>
      <c r="G59" s="55"/>
      <c r="H59" s="55"/>
      <c r="I59" s="57"/>
      <c r="J59" s="57"/>
    </row>
    <row r="60" spans="1:10" ht="31.5" customHeight="1">
      <c r="A60" s="85">
        <v>54</v>
      </c>
      <c r="B60" s="265" t="s">
        <v>148</v>
      </c>
      <c r="C60" s="266"/>
      <c r="D60" s="139">
        <v>48</v>
      </c>
      <c r="E60" s="132" t="s">
        <v>144</v>
      </c>
      <c r="F60" s="54"/>
      <c r="G60" s="55"/>
      <c r="H60" s="55"/>
      <c r="I60" s="57"/>
      <c r="J60" s="57"/>
    </row>
    <row r="61" spans="1:10" ht="35.25" customHeight="1">
      <c r="A61" s="85">
        <v>55</v>
      </c>
      <c r="B61" s="276" t="s">
        <v>149</v>
      </c>
      <c r="C61" s="277"/>
      <c r="D61" s="139">
        <v>240</v>
      </c>
      <c r="E61" s="132" t="s">
        <v>150</v>
      </c>
      <c r="F61" s="54"/>
      <c r="G61" s="55"/>
      <c r="H61" s="55"/>
      <c r="I61" s="57"/>
      <c r="J61" s="57"/>
    </row>
    <row r="62" spans="1:10" ht="47.25" customHeight="1">
      <c r="A62" s="85">
        <v>56</v>
      </c>
      <c r="B62" s="265" t="s">
        <v>151</v>
      </c>
      <c r="C62" s="266"/>
      <c r="D62" s="139">
        <v>360</v>
      </c>
      <c r="E62" s="132" t="s">
        <v>150</v>
      </c>
      <c r="F62" s="54"/>
      <c r="G62" s="55"/>
      <c r="H62" s="55"/>
      <c r="I62" s="57"/>
      <c r="J62" s="57"/>
    </row>
    <row r="63" spans="1:10" ht="32.25" customHeight="1">
      <c r="A63" s="85">
        <v>57</v>
      </c>
      <c r="B63" s="265" t="s">
        <v>152</v>
      </c>
      <c r="C63" s="266"/>
      <c r="D63" s="139">
        <v>7680</v>
      </c>
      <c r="E63" s="132" t="s">
        <v>153</v>
      </c>
      <c r="F63" s="54"/>
      <c r="G63" s="55"/>
      <c r="H63" s="55"/>
      <c r="I63" s="57"/>
      <c r="J63" s="57"/>
    </row>
    <row r="64" spans="1:10" ht="42" customHeight="1">
      <c r="A64" s="85">
        <v>58</v>
      </c>
      <c r="B64" s="265" t="s">
        <v>154</v>
      </c>
      <c r="C64" s="266"/>
      <c r="D64" s="139">
        <v>2400</v>
      </c>
      <c r="E64" s="132" t="s">
        <v>153</v>
      </c>
      <c r="F64" s="54"/>
      <c r="G64" s="55"/>
      <c r="H64" s="55"/>
      <c r="I64" s="57"/>
      <c r="J64" s="57"/>
    </row>
    <row r="65" spans="1:10" ht="36.75" customHeight="1">
      <c r="A65" s="85">
        <v>59</v>
      </c>
      <c r="B65" s="265" t="s">
        <v>155</v>
      </c>
      <c r="C65" s="266"/>
      <c r="D65" s="139">
        <v>96</v>
      </c>
      <c r="E65" s="132" t="s">
        <v>153</v>
      </c>
      <c r="F65" s="54"/>
      <c r="G65" s="55"/>
      <c r="H65" s="55"/>
      <c r="I65" s="57"/>
      <c r="J65" s="57"/>
    </row>
    <row r="66" spans="1:10" ht="18.75" customHeight="1">
      <c r="A66" s="85">
        <v>60</v>
      </c>
      <c r="B66" s="265" t="s">
        <v>156</v>
      </c>
      <c r="C66" s="266"/>
      <c r="D66" s="138">
        <v>96</v>
      </c>
      <c r="E66" s="132" t="s">
        <v>144</v>
      </c>
      <c r="F66" s="54"/>
      <c r="G66" s="55"/>
      <c r="H66" s="55"/>
      <c r="I66" s="57"/>
      <c r="J66" s="57"/>
    </row>
    <row r="67" spans="1:10" ht="21.75" customHeight="1">
      <c r="A67" s="85">
        <v>61</v>
      </c>
      <c r="B67" s="265" t="s">
        <v>157</v>
      </c>
      <c r="C67" s="266"/>
      <c r="D67" s="138">
        <v>96</v>
      </c>
      <c r="E67" s="132" t="s">
        <v>153</v>
      </c>
      <c r="F67" s="54"/>
      <c r="G67" s="55"/>
      <c r="H67" s="55"/>
      <c r="I67" s="57"/>
      <c r="J67" s="57"/>
    </row>
    <row r="68" spans="1:10" ht="27.75" customHeight="1">
      <c r="A68" s="85">
        <v>62</v>
      </c>
      <c r="B68" s="265" t="s">
        <v>158</v>
      </c>
      <c r="C68" s="266"/>
      <c r="D68" s="138">
        <v>96</v>
      </c>
      <c r="E68" s="132" t="s">
        <v>153</v>
      </c>
      <c r="F68" s="54"/>
      <c r="G68" s="55"/>
      <c r="H68" s="55"/>
      <c r="I68" s="57"/>
      <c r="J68" s="57"/>
    </row>
    <row r="69" spans="1:10" ht="20.25" customHeight="1">
      <c r="A69" s="85">
        <v>63</v>
      </c>
      <c r="B69" s="274" t="s">
        <v>159</v>
      </c>
      <c r="C69" s="275"/>
      <c r="D69" s="139">
        <v>1056</v>
      </c>
      <c r="E69" s="132" t="s">
        <v>153</v>
      </c>
      <c r="F69" s="54"/>
      <c r="G69" s="55"/>
      <c r="H69" s="55"/>
      <c r="I69" s="57"/>
      <c r="J69" s="57"/>
    </row>
    <row r="70" spans="1:10" ht="19.5" customHeight="1">
      <c r="A70" s="85">
        <v>64</v>
      </c>
      <c r="B70" s="284" t="s">
        <v>160</v>
      </c>
      <c r="C70" s="285"/>
      <c r="D70" s="141">
        <v>768</v>
      </c>
      <c r="E70" s="132" t="s">
        <v>153</v>
      </c>
      <c r="F70" s="54"/>
      <c r="G70" s="55"/>
      <c r="H70" s="55"/>
      <c r="I70" s="57"/>
      <c r="J70" s="57"/>
    </row>
    <row r="71" spans="1:10" ht="19.5" customHeight="1">
      <c r="A71" s="85">
        <v>65</v>
      </c>
      <c r="B71" s="265" t="s">
        <v>161</v>
      </c>
      <c r="C71" s="266"/>
      <c r="D71" s="137">
        <v>3</v>
      </c>
      <c r="E71" s="132" t="s">
        <v>204</v>
      </c>
      <c r="F71" s="54"/>
      <c r="G71" s="55"/>
      <c r="H71" s="55"/>
      <c r="I71" s="57"/>
      <c r="J71" s="57"/>
    </row>
    <row r="72" spans="1:10" ht="19.5" customHeight="1">
      <c r="A72" s="85">
        <v>66</v>
      </c>
      <c r="B72" s="265" t="s">
        <v>162</v>
      </c>
      <c r="C72" s="266"/>
      <c r="D72" s="137">
        <v>3</v>
      </c>
      <c r="E72" s="132" t="s">
        <v>205</v>
      </c>
      <c r="F72" s="54"/>
      <c r="G72" s="55"/>
      <c r="H72" s="55"/>
      <c r="I72" s="57"/>
      <c r="J72" s="57"/>
    </row>
    <row r="73" spans="1:10" ht="20.25" customHeight="1">
      <c r="A73" s="85">
        <v>67</v>
      </c>
      <c r="B73" s="265" t="s">
        <v>163</v>
      </c>
      <c r="C73" s="266"/>
      <c r="D73" s="138">
        <v>5</v>
      </c>
      <c r="E73" s="132" t="s">
        <v>164</v>
      </c>
      <c r="F73" s="54"/>
      <c r="G73" s="55"/>
      <c r="H73" s="55"/>
      <c r="I73" s="57"/>
      <c r="J73" s="57"/>
    </row>
    <row r="74" spans="1:10" ht="21" customHeight="1">
      <c r="A74" s="85">
        <v>68</v>
      </c>
      <c r="B74" s="265" t="s">
        <v>165</v>
      </c>
      <c r="C74" s="266"/>
      <c r="D74" s="138">
        <v>5</v>
      </c>
      <c r="E74" s="132" t="s">
        <v>166</v>
      </c>
      <c r="F74" s="54"/>
      <c r="G74" s="55"/>
      <c r="H74" s="55"/>
      <c r="I74" s="57"/>
      <c r="J74" s="57"/>
    </row>
    <row r="75" spans="1:10" ht="21" customHeight="1">
      <c r="A75" s="85">
        <v>69</v>
      </c>
      <c r="B75" s="265" t="s">
        <v>167</v>
      </c>
      <c r="C75" s="266"/>
      <c r="D75" s="138">
        <v>5</v>
      </c>
      <c r="E75" s="132" t="s">
        <v>166</v>
      </c>
      <c r="F75" s="54"/>
      <c r="G75" s="55"/>
      <c r="H75" s="55"/>
      <c r="I75" s="57"/>
      <c r="J75" s="57"/>
    </row>
    <row r="76" spans="1:10" ht="22.5" customHeight="1">
      <c r="A76" s="85">
        <v>70</v>
      </c>
      <c r="B76" s="265" t="s">
        <v>168</v>
      </c>
      <c r="C76" s="266"/>
      <c r="D76" s="138">
        <v>5</v>
      </c>
      <c r="E76" s="132" t="s">
        <v>169</v>
      </c>
      <c r="F76" s="54"/>
      <c r="G76" s="55"/>
      <c r="H76" s="55"/>
      <c r="I76" s="57"/>
      <c r="J76" s="57"/>
    </row>
    <row r="77" spans="1:10" ht="21" customHeight="1">
      <c r="A77" s="85">
        <v>71</v>
      </c>
      <c r="B77" s="265" t="s">
        <v>170</v>
      </c>
      <c r="C77" s="266"/>
      <c r="D77" s="138">
        <v>5</v>
      </c>
      <c r="E77" s="132" t="s">
        <v>169</v>
      </c>
      <c r="F77" s="54"/>
      <c r="G77" s="55"/>
      <c r="H77" s="55"/>
      <c r="I77" s="57"/>
      <c r="J77" s="57"/>
    </row>
    <row r="78" spans="1:10" ht="20.25" customHeight="1">
      <c r="A78" s="85">
        <v>72</v>
      </c>
      <c r="B78" s="265" t="s">
        <v>171</v>
      </c>
      <c r="C78" s="266"/>
      <c r="D78" s="138">
        <v>5</v>
      </c>
      <c r="E78" s="132" t="s">
        <v>166</v>
      </c>
      <c r="F78" s="54"/>
      <c r="G78" s="55"/>
      <c r="H78" s="55"/>
      <c r="I78" s="57"/>
      <c r="J78" s="57"/>
    </row>
    <row r="79" spans="1:10" ht="21" customHeight="1">
      <c r="A79" s="85">
        <v>73</v>
      </c>
      <c r="B79" s="265" t="s">
        <v>172</v>
      </c>
      <c r="C79" s="266"/>
      <c r="D79" s="138">
        <v>5</v>
      </c>
      <c r="E79" s="132" t="s">
        <v>166</v>
      </c>
      <c r="F79" s="54"/>
      <c r="G79" s="55"/>
      <c r="H79" s="55"/>
      <c r="I79" s="57"/>
      <c r="J79" s="57"/>
    </row>
    <row r="80" spans="1:10" ht="23.25" customHeight="1">
      <c r="A80" s="85">
        <v>74</v>
      </c>
      <c r="B80" s="265" t="s">
        <v>173</v>
      </c>
      <c r="C80" s="266"/>
      <c r="D80" s="138">
        <v>5</v>
      </c>
      <c r="E80" s="132" t="s">
        <v>166</v>
      </c>
      <c r="F80" s="54"/>
      <c r="G80" s="55"/>
      <c r="H80" s="55"/>
      <c r="I80" s="57"/>
      <c r="J80" s="57"/>
    </row>
    <row r="81" spans="1:10" ht="24" customHeight="1">
      <c r="A81" s="85">
        <v>75</v>
      </c>
      <c r="B81" s="265" t="s">
        <v>174</v>
      </c>
      <c r="C81" s="266"/>
      <c r="D81" s="138">
        <v>5</v>
      </c>
      <c r="E81" s="132" t="s">
        <v>166</v>
      </c>
      <c r="F81" s="54"/>
      <c r="G81" s="55"/>
      <c r="H81" s="55"/>
      <c r="I81" s="57"/>
      <c r="J81" s="57"/>
    </row>
    <row r="82" spans="1:10" ht="20.25" customHeight="1">
      <c r="A82" s="85">
        <v>76</v>
      </c>
      <c r="B82" s="265" t="s">
        <v>175</v>
      </c>
      <c r="C82" s="266"/>
      <c r="D82" s="138">
        <v>5</v>
      </c>
      <c r="E82" s="132" t="s">
        <v>166</v>
      </c>
      <c r="F82" s="54"/>
      <c r="G82" s="55"/>
      <c r="H82" s="55"/>
      <c r="I82" s="57"/>
      <c r="J82" s="57"/>
    </row>
    <row r="83" spans="1:10" ht="20.25" customHeight="1">
      <c r="A83" s="85">
        <v>77</v>
      </c>
      <c r="B83" s="265" t="s">
        <v>176</v>
      </c>
      <c r="C83" s="266"/>
      <c r="D83" s="138">
        <v>5</v>
      </c>
      <c r="E83" s="132" t="s">
        <v>166</v>
      </c>
      <c r="F83" s="54"/>
      <c r="G83" s="55"/>
      <c r="H83" s="55"/>
      <c r="I83" s="57"/>
      <c r="J83" s="57"/>
    </row>
    <row r="84" spans="1:10" ht="25.5" customHeight="1">
      <c r="A84" s="85">
        <v>78</v>
      </c>
      <c r="B84" s="263" t="s">
        <v>177</v>
      </c>
      <c r="C84" s="264"/>
      <c r="D84" s="144">
        <v>10</v>
      </c>
      <c r="E84" s="132" t="s">
        <v>169</v>
      </c>
      <c r="F84" s="54"/>
      <c r="G84" s="55"/>
      <c r="H84" s="55"/>
      <c r="I84" s="57"/>
      <c r="J84" s="57"/>
    </row>
    <row r="85" spans="1:10" ht="25.5" customHeight="1">
      <c r="A85" s="85">
        <v>79</v>
      </c>
      <c r="B85" s="263" t="s">
        <v>178</v>
      </c>
      <c r="C85" s="264"/>
      <c r="D85" s="144">
        <v>10</v>
      </c>
      <c r="E85" s="132" t="s">
        <v>166</v>
      </c>
      <c r="F85" s="54"/>
      <c r="G85" s="55"/>
      <c r="H85" s="55"/>
      <c r="I85" s="57"/>
      <c r="J85" s="57"/>
    </row>
    <row r="86" spans="1:10" ht="24" customHeight="1">
      <c r="A86" s="85">
        <v>80</v>
      </c>
      <c r="B86" s="263" t="s">
        <v>179</v>
      </c>
      <c r="C86" s="264"/>
      <c r="D86" s="144">
        <v>10</v>
      </c>
      <c r="E86" s="132" t="s">
        <v>164</v>
      </c>
      <c r="F86" s="54"/>
      <c r="G86" s="55"/>
      <c r="H86" s="55"/>
      <c r="I86" s="57"/>
      <c r="J86" s="57"/>
    </row>
    <row r="87" spans="1:10" ht="24" customHeight="1">
      <c r="A87" s="85">
        <v>81</v>
      </c>
      <c r="B87" s="263" t="s">
        <v>180</v>
      </c>
      <c r="C87" s="264"/>
      <c r="D87" s="144">
        <v>10</v>
      </c>
      <c r="E87" s="132" t="s">
        <v>164</v>
      </c>
      <c r="F87" s="54"/>
      <c r="G87" s="55"/>
      <c r="H87" s="55"/>
      <c r="I87" s="57"/>
      <c r="J87" s="57"/>
    </row>
    <row r="88" spans="1:10" ht="21" customHeight="1">
      <c r="A88" s="85">
        <v>82</v>
      </c>
      <c r="B88" s="263" t="s">
        <v>181</v>
      </c>
      <c r="C88" s="264"/>
      <c r="D88" s="144">
        <v>10</v>
      </c>
      <c r="E88" s="132" t="s">
        <v>166</v>
      </c>
      <c r="F88" s="54"/>
      <c r="G88" s="55"/>
      <c r="H88" s="55"/>
      <c r="I88" s="57"/>
      <c r="J88" s="57"/>
    </row>
    <row r="89" spans="1:10" ht="22.5" customHeight="1">
      <c r="A89" s="85">
        <v>83</v>
      </c>
      <c r="B89" s="263" t="s">
        <v>182</v>
      </c>
      <c r="C89" s="264"/>
      <c r="D89" s="144">
        <v>10</v>
      </c>
      <c r="E89" s="132" t="s">
        <v>164</v>
      </c>
      <c r="F89" s="54"/>
      <c r="G89" s="55"/>
      <c r="H89" s="55"/>
      <c r="I89" s="57"/>
      <c r="J89" s="57"/>
    </row>
    <row r="90" spans="1:10" ht="22.5" customHeight="1">
      <c r="A90" s="85">
        <v>84</v>
      </c>
      <c r="B90" s="263" t="s">
        <v>183</v>
      </c>
      <c r="C90" s="264"/>
      <c r="D90" s="144">
        <v>10</v>
      </c>
      <c r="E90" s="132" t="s">
        <v>166</v>
      </c>
      <c r="F90" s="54"/>
      <c r="G90" s="55"/>
      <c r="H90" s="55"/>
      <c r="I90" s="57"/>
      <c r="J90" s="57"/>
    </row>
    <row r="91" spans="1:10" ht="24" customHeight="1">
      <c r="A91" s="85">
        <v>85</v>
      </c>
      <c r="B91" s="263" t="s">
        <v>184</v>
      </c>
      <c r="C91" s="264"/>
      <c r="D91" s="144">
        <v>10</v>
      </c>
      <c r="E91" s="132" t="s">
        <v>166</v>
      </c>
      <c r="F91" s="54"/>
      <c r="G91" s="55"/>
      <c r="H91" s="55"/>
      <c r="I91" s="57"/>
      <c r="J91" s="57"/>
    </row>
    <row r="92" spans="1:10" ht="22.5" customHeight="1">
      <c r="A92" s="85">
        <v>86</v>
      </c>
      <c r="B92" s="263" t="s">
        <v>185</v>
      </c>
      <c r="C92" s="264"/>
      <c r="D92" s="144">
        <v>10</v>
      </c>
      <c r="E92" s="132" t="s">
        <v>166</v>
      </c>
      <c r="F92" s="54"/>
      <c r="G92" s="55"/>
      <c r="H92" s="55"/>
      <c r="I92" s="57"/>
      <c r="J92" s="57"/>
    </row>
    <row r="93" spans="1:10" ht="21" customHeight="1">
      <c r="A93" s="85">
        <v>87</v>
      </c>
      <c r="B93" s="263" t="s">
        <v>186</v>
      </c>
      <c r="C93" s="264"/>
      <c r="D93" s="144">
        <v>10</v>
      </c>
      <c r="E93" s="132" t="s">
        <v>166</v>
      </c>
      <c r="F93" s="54"/>
      <c r="G93" s="55"/>
      <c r="H93" s="55"/>
      <c r="I93" s="57"/>
      <c r="J93" s="57"/>
    </row>
    <row r="94" spans="1:10" ht="24" customHeight="1">
      <c r="A94" s="85">
        <v>88</v>
      </c>
      <c r="B94" s="263" t="s">
        <v>187</v>
      </c>
      <c r="C94" s="264"/>
      <c r="D94" s="144">
        <v>10</v>
      </c>
      <c r="E94" s="132" t="s">
        <v>166</v>
      </c>
      <c r="F94" s="54"/>
      <c r="G94" s="55"/>
      <c r="H94" s="55"/>
      <c r="I94" s="57"/>
      <c r="J94" s="57"/>
    </row>
    <row r="95" spans="1:10" ht="21" customHeight="1">
      <c r="A95" s="85">
        <v>89</v>
      </c>
      <c r="B95" s="265" t="s">
        <v>188</v>
      </c>
      <c r="C95" s="266"/>
      <c r="D95" s="139">
        <v>10</v>
      </c>
      <c r="E95" s="132" t="s">
        <v>189</v>
      </c>
      <c r="F95" s="54"/>
      <c r="G95" s="55"/>
      <c r="H95" s="55"/>
      <c r="I95" s="57"/>
      <c r="J95" s="57"/>
    </row>
    <row r="96" spans="1:10" ht="23.25" customHeight="1">
      <c r="A96" s="85">
        <v>90</v>
      </c>
      <c r="B96" s="265" t="s">
        <v>190</v>
      </c>
      <c r="C96" s="266"/>
      <c r="D96" s="139">
        <v>1</v>
      </c>
      <c r="E96" s="132" t="s">
        <v>189</v>
      </c>
      <c r="F96" s="54"/>
      <c r="G96" s="55"/>
      <c r="H96" s="55"/>
      <c r="I96" s="57"/>
      <c r="J96" s="57"/>
    </row>
    <row r="97" spans="1:10" ht="21" customHeight="1">
      <c r="A97" s="85">
        <v>91</v>
      </c>
      <c r="B97" s="265" t="s">
        <v>191</v>
      </c>
      <c r="C97" s="266"/>
      <c r="D97" s="139">
        <v>1</v>
      </c>
      <c r="E97" s="132" t="s">
        <v>192</v>
      </c>
      <c r="F97" s="54"/>
      <c r="G97" s="55"/>
      <c r="H97" s="55"/>
      <c r="I97" s="57"/>
      <c r="J97" s="57"/>
    </row>
    <row r="98" spans="1:10" ht="18.75" customHeight="1">
      <c r="A98" s="85">
        <v>92</v>
      </c>
      <c r="B98" s="265" t="s">
        <v>193</v>
      </c>
      <c r="C98" s="266"/>
      <c r="D98" s="139">
        <v>2</v>
      </c>
      <c r="E98" s="132" t="s">
        <v>192</v>
      </c>
      <c r="F98" s="54"/>
      <c r="G98" s="55"/>
      <c r="H98" s="55"/>
      <c r="I98" s="57"/>
      <c r="J98" s="57"/>
    </row>
    <row r="99" spans="1:10" ht="21" customHeight="1">
      <c r="A99" s="85">
        <v>93</v>
      </c>
      <c r="B99" s="288" t="s">
        <v>194</v>
      </c>
      <c r="C99" s="289"/>
      <c r="D99" s="145">
        <v>180</v>
      </c>
      <c r="E99" s="131" t="s">
        <v>195</v>
      </c>
      <c r="F99" s="54"/>
      <c r="G99" s="55"/>
      <c r="H99" s="55"/>
      <c r="I99" s="57"/>
      <c r="J99" s="57"/>
    </row>
    <row r="100" spans="1:10" ht="22.5" customHeight="1">
      <c r="A100" s="85">
        <v>94</v>
      </c>
      <c r="B100" s="274" t="s">
        <v>196</v>
      </c>
      <c r="C100" s="275"/>
      <c r="D100" s="139">
        <v>40</v>
      </c>
      <c r="E100" s="132" t="s">
        <v>197</v>
      </c>
      <c r="F100" s="54"/>
      <c r="G100" s="55"/>
      <c r="H100" s="55"/>
      <c r="I100" s="57"/>
      <c r="J100" s="57"/>
    </row>
    <row r="101" spans="1:10" ht="23.25" customHeight="1">
      <c r="A101" s="85">
        <v>95</v>
      </c>
      <c r="B101" s="293" t="s">
        <v>198</v>
      </c>
      <c r="C101" s="294"/>
      <c r="D101" s="138">
        <v>30</v>
      </c>
      <c r="E101" s="132" t="s">
        <v>199</v>
      </c>
      <c r="F101" s="54"/>
      <c r="G101" s="55"/>
      <c r="H101" s="55"/>
      <c r="I101" s="57"/>
      <c r="J101" s="57"/>
    </row>
    <row r="102" spans="1:10" ht="21" customHeight="1">
      <c r="A102" s="85">
        <v>96</v>
      </c>
      <c r="B102" s="265" t="s">
        <v>200</v>
      </c>
      <c r="C102" s="266"/>
      <c r="D102" s="130">
        <v>200</v>
      </c>
      <c r="E102" s="132" t="s">
        <v>201</v>
      </c>
      <c r="F102" s="54"/>
      <c r="G102" s="55"/>
      <c r="H102" s="55"/>
      <c r="I102" s="57"/>
      <c r="J102" s="57"/>
    </row>
    <row r="103" spans="1:10" ht="20.25" customHeight="1">
      <c r="A103" s="85">
        <v>97</v>
      </c>
      <c r="B103" s="293" t="s">
        <v>202</v>
      </c>
      <c r="C103" s="294"/>
      <c r="D103" s="138">
        <v>500</v>
      </c>
      <c r="E103" s="132" t="s">
        <v>203</v>
      </c>
      <c r="F103" s="54"/>
      <c r="G103" s="55"/>
      <c r="H103" s="55"/>
      <c r="I103" s="57"/>
      <c r="J103" s="57"/>
    </row>
    <row r="104" spans="1:10" ht="15.75" customHeight="1">
      <c r="A104" s="96"/>
      <c r="B104" s="97"/>
      <c r="C104" s="98"/>
      <c r="D104" s="98"/>
      <c r="E104" s="99"/>
      <c r="F104" s="54"/>
      <c r="G104" s="55"/>
      <c r="H104" s="55"/>
      <c r="I104" s="57"/>
      <c r="J104" s="57"/>
    </row>
    <row r="105" spans="1:10" ht="42.75">
      <c r="A105" s="51" t="s">
        <v>68</v>
      </c>
      <c r="B105" s="254" t="s">
        <v>43</v>
      </c>
      <c r="C105" s="255"/>
      <c r="D105" s="94" t="s">
        <v>45</v>
      </c>
      <c r="E105" s="46" t="s">
        <v>69</v>
      </c>
      <c r="F105" s="46" t="s">
        <v>70</v>
      </c>
      <c r="G105" s="46" t="s">
        <v>71</v>
      </c>
      <c r="H105" s="46" t="s">
        <v>79</v>
      </c>
      <c r="I105" s="60" t="s">
        <v>46</v>
      </c>
      <c r="J105" s="60" t="s">
        <v>72</v>
      </c>
    </row>
    <row r="106" spans="1:10">
      <c r="A106" s="61" t="s">
        <v>73</v>
      </c>
      <c r="B106" s="256"/>
      <c r="C106" s="257"/>
      <c r="D106" s="95"/>
      <c r="E106" s="63"/>
      <c r="F106" s="63"/>
      <c r="G106" s="63"/>
      <c r="H106" s="63"/>
      <c r="I106" s="64"/>
      <c r="J106" s="47">
        <f>ROUND(ROUND(H106,2)*I106,2)</f>
        <v>0</v>
      </c>
    </row>
    <row r="107" spans="1:10">
      <c r="A107" s="61" t="s">
        <v>74</v>
      </c>
      <c r="B107" s="256"/>
      <c r="C107" s="257"/>
      <c r="D107" s="95"/>
      <c r="E107" s="63"/>
      <c r="F107" s="63"/>
      <c r="G107" s="63"/>
      <c r="H107" s="63"/>
      <c r="I107" s="64"/>
      <c r="J107" s="47">
        <f t="shared" ref="J107:J111" si="0">ROUND(ROUND(H107,2)*I107,2)</f>
        <v>0</v>
      </c>
    </row>
    <row r="108" spans="1:10">
      <c r="A108" s="61" t="s">
        <v>75</v>
      </c>
      <c r="B108" s="256"/>
      <c r="C108" s="257"/>
      <c r="D108" s="95"/>
      <c r="E108" s="63"/>
      <c r="F108" s="63"/>
      <c r="G108" s="63"/>
      <c r="H108" s="63"/>
      <c r="I108" s="64"/>
      <c r="J108" s="47">
        <f t="shared" si="0"/>
        <v>0</v>
      </c>
    </row>
    <row r="109" spans="1:10">
      <c r="A109" s="61" t="s">
        <v>76</v>
      </c>
      <c r="B109" s="256"/>
      <c r="C109" s="257"/>
      <c r="D109" s="95"/>
      <c r="E109" s="63"/>
      <c r="F109" s="63"/>
      <c r="G109" s="63"/>
      <c r="H109" s="63"/>
      <c r="I109" s="64"/>
      <c r="J109" s="47">
        <f t="shared" si="0"/>
        <v>0</v>
      </c>
    </row>
    <row r="110" spans="1:10">
      <c r="A110" s="61" t="s">
        <v>77</v>
      </c>
      <c r="B110" s="256"/>
      <c r="C110" s="257"/>
      <c r="D110" s="95"/>
      <c r="E110" s="63"/>
      <c r="F110" s="63"/>
      <c r="G110" s="63"/>
      <c r="H110" s="63"/>
      <c r="I110" s="64"/>
      <c r="J110" s="47">
        <f t="shared" si="0"/>
        <v>0</v>
      </c>
    </row>
    <row r="111" spans="1:10" ht="15.75" thickBot="1">
      <c r="A111" s="61" t="s">
        <v>78</v>
      </c>
      <c r="B111" s="256"/>
      <c r="C111" s="257"/>
      <c r="D111" s="95"/>
      <c r="E111" s="63"/>
      <c r="F111" s="63"/>
      <c r="G111" s="63"/>
      <c r="H111" s="63"/>
      <c r="I111" s="64"/>
      <c r="J111" s="65">
        <f t="shared" si="0"/>
        <v>0</v>
      </c>
    </row>
    <row r="112" spans="1:10" ht="15.75" thickBot="1">
      <c r="A112" s="66"/>
      <c r="B112" s="67"/>
      <c r="C112" s="296"/>
      <c r="D112" s="296"/>
      <c r="E112" s="68"/>
      <c r="F112" s="68"/>
      <c r="G112" s="68"/>
      <c r="H112" s="68"/>
      <c r="I112" s="69" t="s">
        <v>47</v>
      </c>
      <c r="J112" s="70">
        <f>SUM(J106:J111)</f>
        <v>0</v>
      </c>
    </row>
    <row r="113" spans="1:10">
      <c r="A113" s="66"/>
      <c r="B113" s="67"/>
      <c r="C113" s="71"/>
      <c r="D113" s="71"/>
      <c r="E113" s="68"/>
      <c r="F113" s="68"/>
      <c r="G113" s="68"/>
      <c r="H113" s="68"/>
      <c r="I113" s="69"/>
      <c r="J113" s="72"/>
    </row>
    <row r="114" spans="1:10" ht="18.75">
      <c r="A114" s="262" t="s">
        <v>206</v>
      </c>
      <c r="B114" s="262"/>
      <c r="C114" s="262"/>
      <c r="D114" s="262"/>
      <c r="E114" s="262"/>
      <c r="F114" s="262"/>
      <c r="G114" s="262"/>
      <c r="H114" s="262"/>
      <c r="I114" s="262"/>
      <c r="J114" s="262"/>
    </row>
    <row r="115" spans="1:10" ht="57">
      <c r="A115" s="35" t="s">
        <v>48</v>
      </c>
      <c r="B115" s="46" t="s">
        <v>49</v>
      </c>
      <c r="C115" s="258" t="s">
        <v>50</v>
      </c>
      <c r="D115" s="259"/>
      <c r="E115" s="260" t="s">
        <v>51</v>
      </c>
      <c r="F115" s="260"/>
      <c r="G115" s="261"/>
      <c r="H115" s="261"/>
      <c r="I115" s="46" t="s">
        <v>52</v>
      </c>
      <c r="J115" s="46" t="s">
        <v>53</v>
      </c>
    </row>
    <row r="116" spans="1:10">
      <c r="A116" s="248" t="s">
        <v>13</v>
      </c>
      <c r="B116" s="253" t="s">
        <v>457</v>
      </c>
      <c r="C116" s="250">
        <v>36</v>
      </c>
      <c r="D116" s="250" t="s">
        <v>54</v>
      </c>
      <c r="E116" s="36" t="s">
        <v>55</v>
      </c>
      <c r="F116" s="241"/>
      <c r="G116" s="242"/>
      <c r="H116" s="243"/>
      <c r="I116" s="234"/>
      <c r="J116" s="236">
        <f>I116*C116</f>
        <v>0</v>
      </c>
    </row>
    <row r="117" spans="1:10">
      <c r="A117" s="248"/>
      <c r="B117" s="253"/>
      <c r="C117" s="251"/>
      <c r="D117" s="251"/>
      <c r="E117" s="36" t="s">
        <v>56</v>
      </c>
      <c r="F117" s="241"/>
      <c r="G117" s="242"/>
      <c r="H117" s="243"/>
      <c r="I117" s="234"/>
      <c r="J117" s="236"/>
    </row>
    <row r="118" spans="1:10">
      <c r="A118" s="248"/>
      <c r="B118" s="253"/>
      <c r="C118" s="251"/>
      <c r="D118" s="251"/>
      <c r="E118" s="36" t="s">
        <v>57</v>
      </c>
      <c r="F118" s="244" t="s">
        <v>58</v>
      </c>
      <c r="G118" s="242"/>
      <c r="H118" s="243"/>
      <c r="I118" s="234"/>
      <c r="J118" s="236"/>
    </row>
    <row r="119" spans="1:10">
      <c r="A119" s="248"/>
      <c r="B119" s="253"/>
      <c r="C119" s="251"/>
      <c r="D119" s="251"/>
      <c r="E119" s="36" t="s">
        <v>59</v>
      </c>
      <c r="F119" s="241"/>
      <c r="G119" s="242"/>
      <c r="H119" s="243"/>
      <c r="I119" s="234"/>
      <c r="J119" s="236"/>
    </row>
    <row r="120" spans="1:10">
      <c r="A120" s="248"/>
      <c r="B120" s="253"/>
      <c r="C120" s="251"/>
      <c r="D120" s="251"/>
      <c r="E120" s="36" t="s">
        <v>60</v>
      </c>
      <c r="F120" s="241"/>
      <c r="G120" s="242"/>
      <c r="H120" s="243"/>
      <c r="I120" s="234"/>
      <c r="J120" s="236"/>
    </row>
    <row r="121" spans="1:10">
      <c r="A121" s="248"/>
      <c r="B121" s="253"/>
      <c r="C121" s="252"/>
      <c r="D121" s="252"/>
      <c r="E121" s="36" t="s">
        <v>61</v>
      </c>
      <c r="F121" s="241"/>
      <c r="G121" s="245"/>
      <c r="H121" s="246"/>
      <c r="I121" s="234"/>
      <c r="J121" s="236"/>
    </row>
    <row r="122" spans="1:10">
      <c r="A122" s="247" t="s">
        <v>17</v>
      </c>
      <c r="B122" s="249" t="s">
        <v>455</v>
      </c>
      <c r="C122" s="250">
        <v>36</v>
      </c>
      <c r="D122" s="250" t="s">
        <v>54</v>
      </c>
      <c r="E122" s="36" t="s">
        <v>55</v>
      </c>
      <c r="F122" s="241"/>
      <c r="G122" s="242"/>
      <c r="H122" s="243"/>
      <c r="I122" s="234"/>
      <c r="J122" s="236">
        <f>I122*C122</f>
        <v>0</v>
      </c>
    </row>
    <row r="123" spans="1:10">
      <c r="A123" s="248"/>
      <c r="B123" s="249"/>
      <c r="C123" s="251"/>
      <c r="D123" s="251"/>
      <c r="E123" s="36" t="s">
        <v>56</v>
      </c>
      <c r="F123" s="241"/>
      <c r="G123" s="242"/>
      <c r="H123" s="243"/>
      <c r="I123" s="234"/>
      <c r="J123" s="236"/>
    </row>
    <row r="124" spans="1:10">
      <c r="A124" s="248"/>
      <c r="B124" s="249"/>
      <c r="C124" s="251"/>
      <c r="D124" s="251"/>
      <c r="E124" s="36" t="s">
        <v>57</v>
      </c>
      <c r="F124" s="244" t="s">
        <v>58</v>
      </c>
      <c r="G124" s="242"/>
      <c r="H124" s="243"/>
      <c r="I124" s="234"/>
      <c r="J124" s="236"/>
    </row>
    <row r="125" spans="1:10">
      <c r="A125" s="248"/>
      <c r="B125" s="249"/>
      <c r="C125" s="251"/>
      <c r="D125" s="251"/>
      <c r="E125" s="36" t="s">
        <v>59</v>
      </c>
      <c r="F125" s="241"/>
      <c r="G125" s="242"/>
      <c r="H125" s="243"/>
      <c r="I125" s="234"/>
      <c r="J125" s="236"/>
    </row>
    <row r="126" spans="1:10">
      <c r="A126" s="248"/>
      <c r="B126" s="249"/>
      <c r="C126" s="251"/>
      <c r="D126" s="251"/>
      <c r="E126" s="36" t="s">
        <v>60</v>
      </c>
      <c r="F126" s="241"/>
      <c r="G126" s="242"/>
      <c r="H126" s="243"/>
      <c r="I126" s="234"/>
      <c r="J126" s="236"/>
    </row>
    <row r="127" spans="1:10">
      <c r="A127" s="248"/>
      <c r="B127" s="249"/>
      <c r="C127" s="252"/>
      <c r="D127" s="252"/>
      <c r="E127" s="36" t="s">
        <v>61</v>
      </c>
      <c r="F127" s="241"/>
      <c r="G127" s="245"/>
      <c r="H127" s="246"/>
      <c r="I127" s="234"/>
      <c r="J127" s="236"/>
    </row>
    <row r="128" spans="1:10">
      <c r="A128" s="247" t="s">
        <v>19</v>
      </c>
      <c r="B128" s="253" t="s">
        <v>458</v>
      </c>
      <c r="C128" s="250">
        <v>36</v>
      </c>
      <c r="D128" s="250" t="s">
        <v>54</v>
      </c>
      <c r="E128" s="36" t="s">
        <v>55</v>
      </c>
      <c r="F128" s="241"/>
      <c r="G128" s="242"/>
      <c r="H128" s="243"/>
      <c r="I128" s="234"/>
      <c r="J128" s="236">
        <f>I128*C128</f>
        <v>0</v>
      </c>
    </row>
    <row r="129" spans="1:10">
      <c r="A129" s="248"/>
      <c r="B129" s="249"/>
      <c r="C129" s="251"/>
      <c r="D129" s="251"/>
      <c r="E129" s="36" t="s">
        <v>56</v>
      </c>
      <c r="F129" s="241"/>
      <c r="G129" s="242"/>
      <c r="H129" s="243"/>
      <c r="I129" s="234"/>
      <c r="J129" s="236"/>
    </row>
    <row r="130" spans="1:10">
      <c r="A130" s="248"/>
      <c r="B130" s="249"/>
      <c r="C130" s="251"/>
      <c r="D130" s="251"/>
      <c r="E130" s="36" t="s">
        <v>57</v>
      </c>
      <c r="F130" s="244" t="s">
        <v>58</v>
      </c>
      <c r="G130" s="242"/>
      <c r="H130" s="243"/>
      <c r="I130" s="234"/>
      <c r="J130" s="236"/>
    </row>
    <row r="131" spans="1:10">
      <c r="A131" s="248"/>
      <c r="B131" s="249"/>
      <c r="C131" s="251"/>
      <c r="D131" s="251"/>
      <c r="E131" s="36" t="s">
        <v>59</v>
      </c>
      <c r="F131" s="241"/>
      <c r="G131" s="242"/>
      <c r="H131" s="243"/>
      <c r="I131" s="234"/>
      <c r="J131" s="236"/>
    </row>
    <row r="132" spans="1:10">
      <c r="A132" s="248"/>
      <c r="B132" s="249"/>
      <c r="C132" s="251"/>
      <c r="D132" s="251"/>
      <c r="E132" s="36" t="s">
        <v>60</v>
      </c>
      <c r="F132" s="241"/>
      <c r="G132" s="242"/>
      <c r="H132" s="243"/>
      <c r="I132" s="234"/>
      <c r="J132" s="236"/>
    </row>
    <row r="133" spans="1:10">
      <c r="A133" s="248"/>
      <c r="B133" s="249"/>
      <c r="C133" s="252"/>
      <c r="D133" s="252"/>
      <c r="E133" s="36" t="s">
        <v>61</v>
      </c>
      <c r="F133" s="241"/>
      <c r="G133" s="245"/>
      <c r="H133" s="246"/>
      <c r="I133" s="234"/>
      <c r="J133" s="236"/>
    </row>
    <row r="134" spans="1:10">
      <c r="A134" s="247" t="s">
        <v>20</v>
      </c>
      <c r="B134" s="249" t="s">
        <v>456</v>
      </c>
      <c r="C134" s="250">
        <v>36</v>
      </c>
      <c r="D134" s="250" t="s">
        <v>54</v>
      </c>
      <c r="E134" s="36" t="s">
        <v>55</v>
      </c>
      <c r="F134" s="241"/>
      <c r="G134" s="242"/>
      <c r="H134" s="243"/>
      <c r="I134" s="234"/>
      <c r="J134" s="236">
        <f>I134*C134</f>
        <v>0</v>
      </c>
    </row>
    <row r="135" spans="1:10">
      <c r="A135" s="248"/>
      <c r="B135" s="249"/>
      <c r="C135" s="251"/>
      <c r="D135" s="251"/>
      <c r="E135" s="36" t="s">
        <v>56</v>
      </c>
      <c r="F135" s="241"/>
      <c r="G135" s="242"/>
      <c r="H135" s="243"/>
      <c r="I135" s="234"/>
      <c r="J135" s="236"/>
    </row>
    <row r="136" spans="1:10">
      <c r="A136" s="248"/>
      <c r="B136" s="249"/>
      <c r="C136" s="251"/>
      <c r="D136" s="251"/>
      <c r="E136" s="36" t="s">
        <v>57</v>
      </c>
      <c r="F136" s="244" t="s">
        <v>58</v>
      </c>
      <c r="G136" s="242"/>
      <c r="H136" s="243"/>
      <c r="I136" s="234"/>
      <c r="J136" s="236"/>
    </row>
    <row r="137" spans="1:10">
      <c r="A137" s="248"/>
      <c r="B137" s="249"/>
      <c r="C137" s="251"/>
      <c r="D137" s="251"/>
      <c r="E137" s="36" t="s">
        <v>59</v>
      </c>
      <c r="F137" s="241"/>
      <c r="G137" s="242"/>
      <c r="H137" s="243"/>
      <c r="I137" s="234"/>
      <c r="J137" s="236"/>
    </row>
    <row r="138" spans="1:10">
      <c r="A138" s="248"/>
      <c r="B138" s="249"/>
      <c r="C138" s="251"/>
      <c r="D138" s="251"/>
      <c r="E138" s="36" t="s">
        <v>60</v>
      </c>
      <c r="F138" s="241"/>
      <c r="G138" s="242"/>
      <c r="H138" s="243"/>
      <c r="I138" s="234"/>
      <c r="J138" s="236"/>
    </row>
    <row r="139" spans="1:10">
      <c r="A139" s="248"/>
      <c r="B139" s="249"/>
      <c r="C139" s="252"/>
      <c r="D139" s="252"/>
      <c r="E139" s="36" t="s">
        <v>61</v>
      </c>
      <c r="F139" s="241"/>
      <c r="G139" s="245"/>
      <c r="H139" s="246"/>
      <c r="I139" s="234"/>
      <c r="J139" s="236"/>
    </row>
    <row r="140" spans="1:10" ht="15" customHeight="1">
      <c r="A140" s="247" t="s">
        <v>21</v>
      </c>
      <c r="B140" s="253" t="s">
        <v>459</v>
      </c>
      <c r="C140" s="250">
        <v>36</v>
      </c>
      <c r="D140" s="250" t="s">
        <v>54</v>
      </c>
      <c r="E140" s="36" t="s">
        <v>55</v>
      </c>
      <c r="F140" s="241"/>
      <c r="G140" s="242"/>
      <c r="H140" s="243"/>
      <c r="I140" s="234"/>
      <c r="J140" s="236">
        <f>I140*C140</f>
        <v>0</v>
      </c>
    </row>
    <row r="141" spans="1:10">
      <c r="A141" s="248"/>
      <c r="B141" s="253"/>
      <c r="C141" s="251"/>
      <c r="D141" s="251"/>
      <c r="E141" s="36" t="s">
        <v>56</v>
      </c>
      <c r="F141" s="241"/>
      <c r="G141" s="242"/>
      <c r="H141" s="243"/>
      <c r="I141" s="234"/>
      <c r="J141" s="236"/>
    </row>
    <row r="142" spans="1:10" ht="15" customHeight="1">
      <c r="A142" s="248"/>
      <c r="B142" s="253"/>
      <c r="C142" s="251"/>
      <c r="D142" s="251"/>
      <c r="E142" s="36" t="s">
        <v>57</v>
      </c>
      <c r="F142" s="244" t="s">
        <v>58</v>
      </c>
      <c r="G142" s="242"/>
      <c r="H142" s="243"/>
      <c r="I142" s="234"/>
      <c r="J142" s="236"/>
    </row>
    <row r="143" spans="1:10">
      <c r="A143" s="248"/>
      <c r="B143" s="253"/>
      <c r="C143" s="251"/>
      <c r="D143" s="251"/>
      <c r="E143" s="36" t="s">
        <v>59</v>
      </c>
      <c r="F143" s="241"/>
      <c r="G143" s="242"/>
      <c r="H143" s="243"/>
      <c r="I143" s="234"/>
      <c r="J143" s="236"/>
    </row>
    <row r="144" spans="1:10">
      <c r="A144" s="248"/>
      <c r="B144" s="253"/>
      <c r="C144" s="251"/>
      <c r="D144" s="251"/>
      <c r="E144" s="36" t="s">
        <v>60</v>
      </c>
      <c r="F144" s="241"/>
      <c r="G144" s="242"/>
      <c r="H144" s="243"/>
      <c r="I144" s="234"/>
      <c r="J144" s="236"/>
    </row>
    <row r="145" spans="1:10">
      <c r="A145" s="248"/>
      <c r="B145" s="253"/>
      <c r="C145" s="252"/>
      <c r="D145" s="252"/>
      <c r="E145" s="36" t="s">
        <v>61</v>
      </c>
      <c r="F145" s="241"/>
      <c r="G145" s="245"/>
      <c r="H145" s="246"/>
      <c r="I145" s="234"/>
      <c r="J145" s="236"/>
    </row>
    <row r="146" spans="1:10">
      <c r="A146" s="247" t="s">
        <v>23</v>
      </c>
      <c r="B146" s="249" t="s">
        <v>210</v>
      </c>
      <c r="C146" s="250">
        <v>36</v>
      </c>
      <c r="D146" s="250" t="s">
        <v>54</v>
      </c>
      <c r="E146" s="36" t="s">
        <v>55</v>
      </c>
      <c r="F146" s="241"/>
      <c r="G146" s="242"/>
      <c r="H146" s="243"/>
      <c r="I146" s="234"/>
      <c r="J146" s="236">
        <f>I146*C146</f>
        <v>0</v>
      </c>
    </row>
    <row r="147" spans="1:10">
      <c r="A147" s="248"/>
      <c r="B147" s="249"/>
      <c r="C147" s="251"/>
      <c r="D147" s="251"/>
      <c r="E147" s="36" t="s">
        <v>56</v>
      </c>
      <c r="F147" s="241"/>
      <c r="G147" s="242"/>
      <c r="H147" s="243"/>
      <c r="I147" s="234"/>
      <c r="J147" s="236"/>
    </row>
    <row r="148" spans="1:10">
      <c r="A148" s="248"/>
      <c r="B148" s="249"/>
      <c r="C148" s="251"/>
      <c r="D148" s="251"/>
      <c r="E148" s="36" t="s">
        <v>57</v>
      </c>
      <c r="F148" s="244" t="s">
        <v>58</v>
      </c>
      <c r="G148" s="242"/>
      <c r="H148" s="243"/>
      <c r="I148" s="234"/>
      <c r="J148" s="236"/>
    </row>
    <row r="149" spans="1:10">
      <c r="A149" s="248"/>
      <c r="B149" s="249"/>
      <c r="C149" s="251"/>
      <c r="D149" s="251"/>
      <c r="E149" s="36" t="s">
        <v>59</v>
      </c>
      <c r="F149" s="241"/>
      <c r="G149" s="242"/>
      <c r="H149" s="243"/>
      <c r="I149" s="234"/>
      <c r="J149" s="236"/>
    </row>
    <row r="150" spans="1:10">
      <c r="A150" s="248"/>
      <c r="B150" s="249"/>
      <c r="C150" s="251"/>
      <c r="D150" s="251"/>
      <c r="E150" s="36" t="s">
        <v>60</v>
      </c>
      <c r="F150" s="241"/>
      <c r="G150" s="242"/>
      <c r="H150" s="243"/>
      <c r="I150" s="234"/>
      <c r="J150" s="236"/>
    </row>
    <row r="151" spans="1:10">
      <c r="A151" s="248"/>
      <c r="B151" s="249"/>
      <c r="C151" s="252"/>
      <c r="D151" s="252"/>
      <c r="E151" s="36" t="s">
        <v>61</v>
      </c>
      <c r="F151" s="241"/>
      <c r="G151" s="245"/>
      <c r="H151" s="246"/>
      <c r="I151" s="234"/>
      <c r="J151" s="236"/>
    </row>
    <row r="152" spans="1:10" ht="30">
      <c r="A152" s="247" t="s">
        <v>25</v>
      </c>
      <c r="B152" s="297" t="s">
        <v>471</v>
      </c>
      <c r="C152" s="298">
        <v>36</v>
      </c>
      <c r="D152" s="298" t="s">
        <v>54</v>
      </c>
      <c r="E152" s="103" t="s">
        <v>466</v>
      </c>
      <c r="F152" s="238"/>
      <c r="G152" s="239"/>
      <c r="H152" s="239"/>
      <c r="I152" s="234"/>
      <c r="J152" s="236">
        <f>I152*C152</f>
        <v>0</v>
      </c>
    </row>
    <row r="153" spans="1:10" ht="30">
      <c r="A153" s="248"/>
      <c r="B153" s="297"/>
      <c r="C153" s="298"/>
      <c r="D153" s="298"/>
      <c r="E153" s="103" t="s">
        <v>467</v>
      </c>
      <c r="F153" s="238"/>
      <c r="G153" s="239"/>
      <c r="H153" s="239"/>
      <c r="I153" s="234"/>
      <c r="J153" s="236"/>
    </row>
    <row r="154" spans="1:10" ht="30">
      <c r="A154" s="248"/>
      <c r="B154" s="297"/>
      <c r="C154" s="298"/>
      <c r="D154" s="298"/>
      <c r="E154" s="103" t="s">
        <v>472</v>
      </c>
      <c r="F154" s="240" t="s">
        <v>58</v>
      </c>
      <c r="G154" s="239"/>
      <c r="H154" s="239"/>
      <c r="I154" s="234"/>
      <c r="J154" s="236"/>
    </row>
    <row r="155" spans="1:10" ht="30">
      <c r="A155" s="248"/>
      <c r="B155" s="297"/>
      <c r="C155" s="298"/>
      <c r="D155" s="298"/>
      <c r="E155" s="103" t="s">
        <v>468</v>
      </c>
      <c r="F155" s="238"/>
      <c r="G155" s="239"/>
      <c r="H155" s="239"/>
      <c r="I155" s="234"/>
      <c r="J155" s="236"/>
    </row>
    <row r="156" spans="1:10" ht="129" customHeight="1">
      <c r="A156" s="248"/>
      <c r="B156" s="297"/>
      <c r="C156" s="298"/>
      <c r="D156" s="298"/>
      <c r="E156" s="103" t="s">
        <v>469</v>
      </c>
      <c r="F156" s="238"/>
      <c r="G156" s="239"/>
      <c r="H156" s="239"/>
      <c r="I156" s="234"/>
      <c r="J156" s="236"/>
    </row>
    <row r="157" spans="1:10" ht="112.5" customHeight="1" thickBot="1">
      <c r="A157" s="248"/>
      <c r="B157" s="297"/>
      <c r="C157" s="298"/>
      <c r="D157" s="298"/>
      <c r="E157" s="103" t="s">
        <v>61</v>
      </c>
      <c r="F157" s="238"/>
      <c r="G157" s="238"/>
      <c r="H157" s="238"/>
      <c r="I157" s="235"/>
      <c r="J157" s="237"/>
    </row>
    <row r="158" spans="1:10" ht="15.75" thickBot="1">
      <c r="A158" s="101"/>
      <c r="B158" s="59"/>
      <c r="C158" s="102"/>
      <c r="D158" s="102"/>
      <c r="E158" s="100"/>
      <c r="F158" s="100"/>
      <c r="G158" s="100"/>
      <c r="H158" s="100"/>
      <c r="I158" s="126" t="s">
        <v>372</v>
      </c>
      <c r="J158" s="127">
        <f>SUM(J116:J157)</f>
        <v>0</v>
      </c>
    </row>
    <row r="159" spans="1:10">
      <c r="A159" s="101"/>
      <c r="B159" s="59"/>
      <c r="C159" s="102"/>
      <c r="D159" s="102"/>
      <c r="E159" s="100"/>
      <c r="F159" s="100"/>
      <c r="G159" s="100"/>
      <c r="H159" s="100"/>
      <c r="I159" s="72"/>
      <c r="J159" s="72"/>
    </row>
    <row r="160" spans="1:10" ht="42.75">
      <c r="A160" s="58"/>
      <c r="B160" s="57"/>
      <c r="C160" s="295" t="s">
        <v>62</v>
      </c>
      <c r="D160" s="295"/>
      <c r="E160" s="149" t="s">
        <v>63</v>
      </c>
      <c r="F160" s="118" t="s">
        <v>64</v>
      </c>
      <c r="G160" s="118" t="s">
        <v>65</v>
      </c>
      <c r="H160" s="57"/>
      <c r="I160" s="57"/>
      <c r="J160" s="73"/>
    </row>
    <row r="161" spans="1:13">
      <c r="A161" s="58"/>
      <c r="B161" s="119" t="s">
        <v>208</v>
      </c>
      <c r="C161" s="292"/>
      <c r="D161" s="292"/>
      <c r="E161" s="136">
        <v>5400</v>
      </c>
      <c r="F161" s="38">
        <v>0.55000000000000004</v>
      </c>
      <c r="G161" s="37">
        <f>(D161*E161*F161)/1000</f>
        <v>0</v>
      </c>
      <c r="H161" s="57"/>
      <c r="I161" s="57"/>
      <c r="J161" s="57"/>
    </row>
    <row r="162" spans="1:13">
      <c r="A162" s="83"/>
      <c r="B162" s="120" t="s">
        <v>209</v>
      </c>
      <c r="C162" s="292"/>
      <c r="D162" s="292"/>
      <c r="E162" s="136">
        <v>2295</v>
      </c>
      <c r="F162" s="38">
        <v>0.55000000000000004</v>
      </c>
      <c r="G162" s="37">
        <f t="shared" ref="G162:G167" si="1">(D162*E162*F162)/1000</f>
        <v>0</v>
      </c>
      <c r="H162" s="83"/>
      <c r="I162" s="83"/>
      <c r="J162" s="83"/>
    </row>
    <row r="163" spans="1:13">
      <c r="A163" s="83"/>
      <c r="B163" s="119" t="s">
        <v>368</v>
      </c>
      <c r="C163" s="232"/>
      <c r="D163" s="233"/>
      <c r="E163" s="136">
        <v>2295</v>
      </c>
      <c r="F163" s="38">
        <v>0.55000000000000004</v>
      </c>
      <c r="G163" s="37">
        <f t="shared" si="1"/>
        <v>0</v>
      </c>
      <c r="H163" s="83"/>
      <c r="I163" s="83"/>
      <c r="J163" s="83"/>
    </row>
    <row r="164" spans="1:13">
      <c r="A164" s="83"/>
      <c r="B164" s="120" t="s">
        <v>369</v>
      </c>
      <c r="C164" s="232"/>
      <c r="D164" s="233"/>
      <c r="E164" s="136">
        <v>225</v>
      </c>
      <c r="F164" s="38">
        <v>0.55000000000000004</v>
      </c>
      <c r="G164" s="37">
        <f t="shared" si="1"/>
        <v>0</v>
      </c>
      <c r="H164" s="83"/>
      <c r="I164" s="83"/>
      <c r="J164" s="83"/>
    </row>
    <row r="165" spans="1:13">
      <c r="A165" s="83"/>
      <c r="B165" s="119" t="s">
        <v>370</v>
      </c>
      <c r="C165" s="232"/>
      <c r="D165" s="233"/>
      <c r="E165" s="136">
        <v>2160</v>
      </c>
      <c r="F165" s="38">
        <v>0.55000000000000004</v>
      </c>
      <c r="G165" s="37">
        <f t="shared" si="1"/>
        <v>0</v>
      </c>
      <c r="H165" s="83"/>
      <c r="I165" s="83"/>
      <c r="J165" s="83"/>
    </row>
    <row r="166" spans="1:13">
      <c r="A166" s="83"/>
      <c r="B166" s="120" t="s">
        <v>371</v>
      </c>
      <c r="C166" s="232"/>
      <c r="D166" s="233"/>
      <c r="E166" s="136">
        <v>225</v>
      </c>
      <c r="F166" s="38">
        <v>0.55000000000000004</v>
      </c>
      <c r="G166" s="37">
        <f t="shared" si="1"/>
        <v>0</v>
      </c>
      <c r="H166" s="83"/>
      <c r="I166" s="83"/>
      <c r="J166" s="83"/>
    </row>
    <row r="167" spans="1:13" ht="45.75" thickBot="1">
      <c r="A167" s="83"/>
      <c r="B167" s="120" t="s">
        <v>470</v>
      </c>
      <c r="C167" s="232"/>
      <c r="D167" s="233"/>
      <c r="E167" s="200">
        <v>26280</v>
      </c>
      <c r="F167" s="200">
        <v>0.55000000000000004</v>
      </c>
      <c r="G167" s="199">
        <f t="shared" si="1"/>
        <v>0</v>
      </c>
      <c r="H167" s="83"/>
      <c r="I167" s="83"/>
      <c r="J167" s="83"/>
    </row>
    <row r="168" spans="1:13" ht="15.75" thickBot="1">
      <c r="A168" s="83"/>
      <c r="B168" s="39"/>
      <c r="C168" s="40"/>
      <c r="D168" s="40"/>
      <c r="E168" s="42"/>
      <c r="F168" s="122" t="s">
        <v>372</v>
      </c>
      <c r="G168" s="123">
        <f>SUM(G161:G167)</f>
        <v>0</v>
      </c>
      <c r="H168" s="121"/>
      <c r="I168" s="87"/>
      <c r="J168" s="87"/>
      <c r="K168" s="74"/>
      <c r="L168" s="75"/>
      <c r="M168" s="76"/>
    </row>
    <row r="169" spans="1:13">
      <c r="A169" s="83"/>
      <c r="B169" s="39"/>
      <c r="C169" s="40"/>
      <c r="D169" s="40"/>
      <c r="E169" s="42"/>
      <c r="F169" s="43"/>
      <c r="G169" s="41"/>
      <c r="H169" s="88"/>
      <c r="I169" s="89"/>
      <c r="J169" s="87"/>
      <c r="K169" s="74"/>
      <c r="L169" s="79"/>
      <c r="M169" s="80"/>
    </row>
    <row r="170" spans="1:13" ht="79.900000000000006" customHeight="1">
      <c r="A170" s="83"/>
      <c r="B170" s="57"/>
      <c r="C170" s="290" t="s">
        <v>81</v>
      </c>
      <c r="D170" s="291"/>
      <c r="E170" s="149" t="s">
        <v>63</v>
      </c>
      <c r="F170" s="118" t="s">
        <v>67</v>
      </c>
      <c r="G170" s="118" t="s">
        <v>66</v>
      </c>
      <c r="H170" s="88"/>
      <c r="I170" s="89"/>
      <c r="J170" s="77"/>
      <c r="K170" s="78"/>
      <c r="L170" s="79"/>
      <c r="M170" s="80"/>
    </row>
    <row r="171" spans="1:13">
      <c r="A171" s="83"/>
      <c r="B171" s="119" t="s">
        <v>208</v>
      </c>
      <c r="C171" s="292"/>
      <c r="D171" s="292"/>
      <c r="E171" s="136">
        <v>5400</v>
      </c>
      <c r="F171" s="38">
        <v>0.3</v>
      </c>
      <c r="G171" s="37">
        <f>C171*E171</f>
        <v>0</v>
      </c>
      <c r="H171" s="90"/>
      <c r="I171" s="91"/>
      <c r="J171" s="91"/>
      <c r="K171" s="81"/>
      <c r="L171" s="75"/>
      <c r="M171" s="82"/>
    </row>
    <row r="172" spans="1:13" ht="15.75" thickBot="1">
      <c r="A172" s="83"/>
      <c r="B172" s="119" t="s">
        <v>370</v>
      </c>
      <c r="C172" s="232"/>
      <c r="D172" s="233"/>
      <c r="E172" s="136">
        <v>2160</v>
      </c>
      <c r="F172" s="38">
        <v>0.3</v>
      </c>
      <c r="G172" s="37">
        <f t="shared" ref="G172" si="2">C172*E172</f>
        <v>0</v>
      </c>
      <c r="H172" s="83"/>
      <c r="I172" s="83"/>
      <c r="J172" s="83"/>
    </row>
    <row r="173" spans="1:13" ht="15.75" thickBot="1">
      <c r="F173" s="124" t="s">
        <v>372</v>
      </c>
      <c r="G173" s="125">
        <f>SUM(G171:G172)</f>
        <v>0</v>
      </c>
    </row>
  </sheetData>
  <mergeCells count="207">
    <mergeCell ref="A116:A121"/>
    <mergeCell ref="A122:A127"/>
    <mergeCell ref="C170:D170"/>
    <mergeCell ref="C171:D171"/>
    <mergeCell ref="C162:D162"/>
    <mergeCell ref="B122:B127"/>
    <mergeCell ref="C122:C127"/>
    <mergeCell ref="D122:D127"/>
    <mergeCell ref="B101:C101"/>
    <mergeCell ref="B102:C102"/>
    <mergeCell ref="B103:C103"/>
    <mergeCell ref="C160:D160"/>
    <mergeCell ref="C161:D161"/>
    <mergeCell ref="B110:C110"/>
    <mergeCell ref="B111:C111"/>
    <mergeCell ref="C112:D112"/>
    <mergeCell ref="A152:A157"/>
    <mergeCell ref="B152:B157"/>
    <mergeCell ref="C152:C157"/>
    <mergeCell ref="D152:D157"/>
    <mergeCell ref="B92:C92"/>
    <mergeCell ref="B93:C93"/>
    <mergeCell ref="B94:C94"/>
    <mergeCell ref="B95:C95"/>
    <mergeCell ref="B96:C96"/>
    <mergeCell ref="B97:C97"/>
    <mergeCell ref="B98:C98"/>
    <mergeCell ref="B99:C99"/>
    <mergeCell ref="B100:C100"/>
    <mergeCell ref="B84:C84"/>
    <mergeCell ref="B85:C85"/>
    <mergeCell ref="B86:C86"/>
    <mergeCell ref="B87:C87"/>
    <mergeCell ref="B88:C88"/>
    <mergeCell ref="B89:C89"/>
    <mergeCell ref="B90:C90"/>
    <mergeCell ref="B91:C91"/>
    <mergeCell ref="B75:C75"/>
    <mergeCell ref="B76:C76"/>
    <mergeCell ref="B77:C77"/>
    <mergeCell ref="B78:C78"/>
    <mergeCell ref="B79:C79"/>
    <mergeCell ref="B80:C80"/>
    <mergeCell ref="B81:C81"/>
    <mergeCell ref="B82:C82"/>
    <mergeCell ref="B83:C83"/>
    <mergeCell ref="B66:C66"/>
    <mergeCell ref="B67:C67"/>
    <mergeCell ref="B68:C68"/>
    <mergeCell ref="B69:C69"/>
    <mergeCell ref="B70:C70"/>
    <mergeCell ref="B71:C71"/>
    <mergeCell ref="B72:C72"/>
    <mergeCell ref="B73:C73"/>
    <mergeCell ref="B74:C74"/>
    <mergeCell ref="B57:C57"/>
    <mergeCell ref="B58:C58"/>
    <mergeCell ref="B59:C59"/>
    <mergeCell ref="B60:C60"/>
    <mergeCell ref="B61:C61"/>
    <mergeCell ref="B62:C62"/>
    <mergeCell ref="B63:C63"/>
    <mergeCell ref="B64:C64"/>
    <mergeCell ref="B65:C65"/>
    <mergeCell ref="J122:J127"/>
    <mergeCell ref="B20:C20"/>
    <mergeCell ref="B21:C21"/>
    <mergeCell ref="B22:C22"/>
    <mergeCell ref="B23:C23"/>
    <mergeCell ref="B24:C24"/>
    <mergeCell ref="F123:H123"/>
    <mergeCell ref="F127:H127"/>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13:C13"/>
    <mergeCell ref="B14:C14"/>
    <mergeCell ref="B15:C15"/>
    <mergeCell ref="B16:C16"/>
    <mergeCell ref="B17:C17"/>
    <mergeCell ref="B18:C18"/>
    <mergeCell ref="B19:C19"/>
    <mergeCell ref="B41:C41"/>
    <mergeCell ref="B42:C42"/>
    <mergeCell ref="B52:C52"/>
    <mergeCell ref="B53:C53"/>
    <mergeCell ref="B54:C54"/>
    <mergeCell ref="B55:C55"/>
    <mergeCell ref="B56:C56"/>
    <mergeCell ref="H1:J1"/>
    <mergeCell ref="H3:J3"/>
    <mergeCell ref="B6:C6"/>
    <mergeCell ref="B7:C7"/>
    <mergeCell ref="B8:C8"/>
    <mergeCell ref="B9:C9"/>
    <mergeCell ref="B10:C10"/>
    <mergeCell ref="B11:C11"/>
    <mergeCell ref="B12:C12"/>
    <mergeCell ref="E2:G2"/>
    <mergeCell ref="B43:C43"/>
    <mergeCell ref="B44:C44"/>
    <mergeCell ref="B45:C45"/>
    <mergeCell ref="B46:C46"/>
    <mergeCell ref="B47:C47"/>
    <mergeCell ref="B48:C48"/>
    <mergeCell ref="B49:C49"/>
    <mergeCell ref="B50:C50"/>
    <mergeCell ref="B51:C51"/>
    <mergeCell ref="I122:I127"/>
    <mergeCell ref="B105:C105"/>
    <mergeCell ref="B106:C106"/>
    <mergeCell ref="B107:C107"/>
    <mergeCell ref="B108:C108"/>
    <mergeCell ref="I116:I121"/>
    <mergeCell ref="J116:J121"/>
    <mergeCell ref="F117:H117"/>
    <mergeCell ref="F118:H118"/>
    <mergeCell ref="F119:H119"/>
    <mergeCell ref="F120:H120"/>
    <mergeCell ref="F121:H121"/>
    <mergeCell ref="B116:B121"/>
    <mergeCell ref="C116:C121"/>
    <mergeCell ref="F122:H122"/>
    <mergeCell ref="F124:H124"/>
    <mergeCell ref="F125:H125"/>
    <mergeCell ref="F126:H126"/>
    <mergeCell ref="D116:D121"/>
    <mergeCell ref="F116:H116"/>
    <mergeCell ref="C115:D115"/>
    <mergeCell ref="E115:H115"/>
    <mergeCell ref="A114:J114"/>
    <mergeCell ref="B109:C109"/>
    <mergeCell ref="I128:I133"/>
    <mergeCell ref="J128:J133"/>
    <mergeCell ref="F129:H129"/>
    <mergeCell ref="F130:H130"/>
    <mergeCell ref="F131:H131"/>
    <mergeCell ref="F132:H132"/>
    <mergeCell ref="F133:H133"/>
    <mergeCell ref="A128:A133"/>
    <mergeCell ref="B128:B133"/>
    <mergeCell ref="C128:C133"/>
    <mergeCell ref="D128:D133"/>
    <mergeCell ref="F128:H128"/>
    <mergeCell ref="I134:I139"/>
    <mergeCell ref="J134:J139"/>
    <mergeCell ref="F135:H135"/>
    <mergeCell ref="F136:H136"/>
    <mergeCell ref="F137:H137"/>
    <mergeCell ref="F138:H138"/>
    <mergeCell ref="F139:H139"/>
    <mergeCell ref="A134:A139"/>
    <mergeCell ref="B134:B139"/>
    <mergeCell ref="C134:C139"/>
    <mergeCell ref="D134:D139"/>
    <mergeCell ref="F134:H134"/>
    <mergeCell ref="I140:I145"/>
    <mergeCell ref="J140:J145"/>
    <mergeCell ref="F141:H141"/>
    <mergeCell ref="F142:H142"/>
    <mergeCell ref="F143:H143"/>
    <mergeCell ref="F144:H144"/>
    <mergeCell ref="F145:H145"/>
    <mergeCell ref="A140:A145"/>
    <mergeCell ref="B140:B145"/>
    <mergeCell ref="C140:C145"/>
    <mergeCell ref="D140:D145"/>
    <mergeCell ref="F140:H140"/>
    <mergeCell ref="I146:I151"/>
    <mergeCell ref="J146:J151"/>
    <mergeCell ref="F147:H147"/>
    <mergeCell ref="F148:H148"/>
    <mergeCell ref="F149:H149"/>
    <mergeCell ref="F150:H150"/>
    <mergeCell ref="F151:H151"/>
    <mergeCell ref="A146:A151"/>
    <mergeCell ref="B146:B151"/>
    <mergeCell ref="C146:C151"/>
    <mergeCell ref="D146:D151"/>
    <mergeCell ref="F146:H146"/>
    <mergeCell ref="C172:D172"/>
    <mergeCell ref="C163:D163"/>
    <mergeCell ref="C164:D164"/>
    <mergeCell ref="C165:D165"/>
    <mergeCell ref="C166:D166"/>
    <mergeCell ref="C167:D167"/>
    <mergeCell ref="I152:I157"/>
    <mergeCell ref="J152:J157"/>
    <mergeCell ref="F153:H153"/>
    <mergeCell ref="F154:H154"/>
    <mergeCell ref="F155:H155"/>
    <mergeCell ref="F156:H156"/>
    <mergeCell ref="F157:H157"/>
    <mergeCell ref="F152:H152"/>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80" zoomScaleNormal="80" workbookViewId="0">
      <selection activeCell="C22" sqref="C22"/>
    </sheetView>
  </sheetViews>
  <sheetFormatPr defaultRowHeight="15"/>
  <cols>
    <col min="1" max="1" width="6.5703125" style="53" customWidth="1"/>
    <col min="2" max="2" width="49.140625" style="53" customWidth="1"/>
    <col min="3" max="3" width="34.140625" style="53" customWidth="1"/>
    <col min="4" max="4" width="24.140625" style="53" customWidth="1"/>
    <col min="5" max="5" width="30.140625" style="53" customWidth="1"/>
    <col min="6" max="6" width="19" style="53" customWidth="1"/>
    <col min="7" max="7" width="19.28515625" style="53" customWidth="1"/>
    <col min="8" max="8" width="18.42578125" style="53" customWidth="1"/>
    <col min="9" max="9" width="13.28515625" style="53" customWidth="1"/>
    <col min="10" max="10" width="12.140625" style="53" customWidth="1"/>
    <col min="11" max="16384" width="9.140625" style="53"/>
  </cols>
  <sheetData>
    <row r="1" spans="1:10">
      <c r="A1" s="83"/>
      <c r="B1" s="28" t="str">
        <f>'Formularz oferty'!D4</f>
        <v>DFP.271.53.2020.AM</v>
      </c>
      <c r="C1" s="83"/>
      <c r="D1" s="83"/>
      <c r="E1" s="83"/>
      <c r="F1" s="83"/>
      <c r="G1" s="83"/>
      <c r="H1" s="267" t="s">
        <v>41</v>
      </c>
      <c r="I1" s="267"/>
      <c r="J1" s="267"/>
    </row>
    <row r="2" spans="1:10">
      <c r="A2" s="83"/>
      <c r="B2" s="83"/>
      <c r="C2" s="83"/>
      <c r="D2" s="83"/>
      <c r="E2" s="208"/>
      <c r="F2" s="208"/>
      <c r="G2" s="208"/>
      <c r="H2" s="83"/>
      <c r="I2" s="83"/>
      <c r="J2" s="83"/>
    </row>
    <row r="3" spans="1:10">
      <c r="A3" s="83"/>
      <c r="B3" s="83"/>
      <c r="C3" s="83"/>
      <c r="D3" s="83"/>
      <c r="E3" s="83"/>
      <c r="F3" s="83"/>
      <c r="G3" s="83"/>
      <c r="H3" s="267" t="s">
        <v>42</v>
      </c>
      <c r="I3" s="267"/>
      <c r="J3" s="267"/>
    </row>
    <row r="4" spans="1:10">
      <c r="A4" s="50"/>
      <c r="B4" s="83"/>
      <c r="C4" s="48"/>
      <c r="D4" s="48"/>
      <c r="E4" s="48"/>
      <c r="F4" s="48"/>
      <c r="G4" s="48"/>
      <c r="H4" s="48"/>
      <c r="I4" s="48"/>
      <c r="J4" s="48"/>
    </row>
    <row r="5" spans="1:10" ht="21" customHeight="1">
      <c r="A5" s="30"/>
      <c r="B5" s="31" t="s">
        <v>43</v>
      </c>
      <c r="C5" s="32"/>
      <c r="D5" s="33"/>
      <c r="E5" s="33" t="s">
        <v>44</v>
      </c>
      <c r="F5" s="32"/>
      <c r="G5" s="32"/>
      <c r="H5" s="34"/>
      <c r="I5" s="29"/>
      <c r="J5" s="29"/>
    </row>
    <row r="6" spans="1:10" ht="24" customHeight="1">
      <c r="A6" s="84" t="s">
        <v>264</v>
      </c>
      <c r="B6" s="92" t="s">
        <v>367</v>
      </c>
      <c r="C6" s="146" t="s">
        <v>207</v>
      </c>
      <c r="D6" s="147" t="s">
        <v>89</v>
      </c>
      <c r="E6" s="97"/>
      <c r="F6" s="54"/>
      <c r="G6" s="55"/>
      <c r="H6" s="55"/>
      <c r="I6" s="56"/>
      <c r="J6" s="56"/>
    </row>
    <row r="7" spans="1:10" ht="58.5" customHeight="1">
      <c r="A7" s="85">
        <v>1</v>
      </c>
      <c r="B7" s="113" t="s">
        <v>365</v>
      </c>
      <c r="C7" s="114" t="s">
        <v>448</v>
      </c>
      <c r="D7" s="148">
        <v>20</v>
      </c>
      <c r="E7" s="112"/>
      <c r="F7" s="54"/>
      <c r="G7" s="55"/>
      <c r="H7" s="55"/>
      <c r="I7" s="57"/>
      <c r="J7" s="57"/>
    </row>
    <row r="8" spans="1:10" ht="59.25" customHeight="1">
      <c r="A8" s="85">
        <v>2</v>
      </c>
      <c r="B8" s="113" t="s">
        <v>366</v>
      </c>
      <c r="C8" s="114" t="s">
        <v>448</v>
      </c>
      <c r="D8" s="148">
        <v>20</v>
      </c>
      <c r="E8" s="99"/>
      <c r="F8" s="54"/>
      <c r="G8" s="55"/>
      <c r="H8" s="55"/>
      <c r="I8" s="57"/>
      <c r="J8" s="57"/>
    </row>
    <row r="9" spans="1:10" ht="15.75" customHeight="1">
      <c r="A9" s="96"/>
      <c r="B9" s="97"/>
      <c r="C9" s="98"/>
      <c r="D9" s="98"/>
      <c r="E9" s="99"/>
      <c r="F9" s="54"/>
      <c r="G9" s="55"/>
      <c r="H9" s="55"/>
      <c r="I9" s="57"/>
      <c r="J9" s="57"/>
    </row>
    <row r="10" spans="1:10" ht="54.75" customHeight="1">
      <c r="A10" s="51" t="s">
        <v>68</v>
      </c>
      <c r="B10" s="117" t="s">
        <v>43</v>
      </c>
      <c r="C10" s="115" t="s">
        <v>45</v>
      </c>
      <c r="D10" s="258" t="s">
        <v>69</v>
      </c>
      <c r="E10" s="259"/>
      <c r="F10" s="51" t="s">
        <v>70</v>
      </c>
      <c r="G10" s="51" t="s">
        <v>71</v>
      </c>
      <c r="H10" s="51" t="s">
        <v>79</v>
      </c>
      <c r="I10" s="60" t="s">
        <v>46</v>
      </c>
      <c r="J10" s="60" t="s">
        <v>72</v>
      </c>
    </row>
    <row r="11" spans="1:10">
      <c r="A11" s="61" t="s">
        <v>73</v>
      </c>
      <c r="B11" s="62"/>
      <c r="C11" s="116"/>
      <c r="D11" s="299"/>
      <c r="E11" s="300"/>
      <c r="F11" s="63"/>
      <c r="G11" s="63"/>
      <c r="H11" s="63"/>
      <c r="I11" s="64"/>
      <c r="J11" s="49">
        <f>ROUND(ROUND(H11,2)*I11,2)</f>
        <v>0</v>
      </c>
    </row>
    <row r="12" spans="1:10">
      <c r="A12" s="61" t="s">
        <v>74</v>
      </c>
      <c r="B12" s="62"/>
      <c r="C12" s="116"/>
      <c r="D12" s="299"/>
      <c r="E12" s="300"/>
      <c r="F12" s="63"/>
      <c r="G12" s="63"/>
      <c r="H12" s="63"/>
      <c r="I12" s="64"/>
      <c r="J12" s="49">
        <f t="shared" ref="J12:J16" si="0">ROUND(ROUND(H12,2)*I12,2)</f>
        <v>0</v>
      </c>
    </row>
    <row r="13" spans="1:10">
      <c r="A13" s="61" t="s">
        <v>75</v>
      </c>
      <c r="B13" s="62"/>
      <c r="C13" s="116"/>
      <c r="D13" s="299"/>
      <c r="E13" s="300"/>
      <c r="F13" s="63"/>
      <c r="G13" s="63"/>
      <c r="H13" s="63"/>
      <c r="I13" s="64"/>
      <c r="J13" s="49">
        <f t="shared" si="0"/>
        <v>0</v>
      </c>
    </row>
    <row r="14" spans="1:10">
      <c r="A14" s="61" t="s">
        <v>76</v>
      </c>
      <c r="B14" s="62"/>
      <c r="C14" s="116"/>
      <c r="D14" s="299"/>
      <c r="E14" s="300"/>
      <c r="F14" s="63"/>
      <c r="G14" s="63"/>
      <c r="H14" s="63"/>
      <c r="I14" s="64"/>
      <c r="J14" s="49">
        <f t="shared" si="0"/>
        <v>0</v>
      </c>
    </row>
    <row r="15" spans="1:10">
      <c r="A15" s="61" t="s">
        <v>77</v>
      </c>
      <c r="B15" s="62"/>
      <c r="C15" s="116"/>
      <c r="D15" s="299"/>
      <c r="E15" s="300"/>
      <c r="F15" s="63"/>
      <c r="G15" s="63"/>
      <c r="H15" s="63"/>
      <c r="I15" s="64"/>
      <c r="J15" s="49">
        <f t="shared" si="0"/>
        <v>0</v>
      </c>
    </row>
    <row r="16" spans="1:10" ht="15.75" thickBot="1">
      <c r="A16" s="61" t="s">
        <v>78</v>
      </c>
      <c r="B16" s="62"/>
      <c r="C16" s="116"/>
      <c r="D16" s="299"/>
      <c r="E16" s="300"/>
      <c r="F16" s="63"/>
      <c r="G16" s="63"/>
      <c r="H16" s="63"/>
      <c r="I16" s="64"/>
      <c r="J16" s="65">
        <f t="shared" si="0"/>
        <v>0</v>
      </c>
    </row>
    <row r="17" spans="1:10" ht="15.75" thickBot="1">
      <c r="A17" s="66"/>
      <c r="B17" s="67"/>
      <c r="C17" s="296"/>
      <c r="D17" s="296"/>
      <c r="E17" s="68"/>
      <c r="F17" s="68"/>
      <c r="G17" s="68"/>
      <c r="H17" s="68"/>
      <c r="I17" s="69" t="s">
        <v>47</v>
      </c>
      <c r="J17" s="70">
        <f>SUM(J11:J16)</f>
        <v>0</v>
      </c>
    </row>
    <row r="18" spans="1:10">
      <c r="A18" s="66"/>
      <c r="B18" s="67"/>
      <c r="C18" s="71"/>
      <c r="D18" s="71"/>
      <c r="E18" s="68"/>
      <c r="F18" s="68"/>
      <c r="G18" s="68"/>
      <c r="H18" s="68"/>
      <c r="I18" s="69"/>
      <c r="J18" s="72"/>
    </row>
  </sheetData>
  <mergeCells count="11">
    <mergeCell ref="C17:D17"/>
    <mergeCell ref="D15:E15"/>
    <mergeCell ref="D16:E16"/>
    <mergeCell ref="D12:E12"/>
    <mergeCell ref="D13:E13"/>
    <mergeCell ref="D14:E14"/>
    <mergeCell ref="H1:J1"/>
    <mergeCell ref="E2:G2"/>
    <mergeCell ref="H3:J3"/>
    <mergeCell ref="D10:E10"/>
    <mergeCell ref="D11:E11"/>
  </mergeCell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4"/>
  <sheetViews>
    <sheetView tabSelected="1" topLeftCell="A148" zoomScaleNormal="100" workbookViewId="0">
      <selection activeCell="C150" sqref="C150"/>
    </sheetView>
  </sheetViews>
  <sheetFormatPr defaultRowHeight="15"/>
  <cols>
    <col min="1" max="1" width="6.5703125" customWidth="1"/>
    <col min="2" max="2" width="23" customWidth="1"/>
    <col min="3" max="3" width="43.140625" customWidth="1"/>
    <col min="4" max="4" width="24.140625" customWidth="1"/>
    <col min="5" max="5" width="30.140625" customWidth="1"/>
    <col min="6" max="6" width="19" customWidth="1"/>
    <col min="7" max="7" width="19.28515625" customWidth="1"/>
    <col min="8" max="8" width="18.42578125" customWidth="1"/>
    <col min="9" max="9" width="13.42578125" customWidth="1"/>
    <col min="10" max="10" width="12.140625" customWidth="1"/>
  </cols>
  <sheetData>
    <row r="1" spans="1:10">
      <c r="B1" s="28" t="str">
        <f>'Formularz oferty'!D4</f>
        <v>DFP.271.53.2020.AM</v>
      </c>
      <c r="C1" s="83"/>
      <c r="D1" s="83"/>
      <c r="E1" s="83"/>
      <c r="F1" s="83"/>
      <c r="G1" s="83"/>
      <c r="H1" s="267" t="s">
        <v>454</v>
      </c>
      <c r="I1" s="267"/>
      <c r="J1" s="267"/>
    </row>
    <row r="2" spans="1:10">
      <c r="B2" s="83"/>
      <c r="C2" s="83"/>
      <c r="D2" s="83"/>
      <c r="E2" s="208"/>
      <c r="F2" s="208"/>
      <c r="G2" s="208"/>
      <c r="H2" s="83"/>
      <c r="I2" s="83"/>
      <c r="J2" s="83"/>
    </row>
    <row r="3" spans="1:10" ht="15.75" thickBot="1">
      <c r="B3" s="83"/>
      <c r="C3" s="83"/>
      <c r="D3" s="83"/>
      <c r="E3" s="83"/>
      <c r="F3" s="83"/>
      <c r="G3" s="83"/>
      <c r="H3" s="267" t="s">
        <v>42</v>
      </c>
      <c r="I3" s="267"/>
      <c r="J3" s="267"/>
    </row>
    <row r="4" spans="1:10" ht="15.75" thickBot="1">
      <c r="A4" s="362" t="s">
        <v>453</v>
      </c>
      <c r="B4" s="363"/>
      <c r="C4" s="363"/>
      <c r="D4" s="363"/>
      <c r="E4" s="364"/>
    </row>
    <row r="5" spans="1:10">
      <c r="A5" s="310" t="s">
        <v>374</v>
      </c>
      <c r="B5" s="313" t="s">
        <v>211</v>
      </c>
      <c r="C5" s="314"/>
      <c r="D5" s="315"/>
      <c r="E5" s="104"/>
      <c r="F5" s="53"/>
    </row>
    <row r="6" spans="1:10" ht="45">
      <c r="A6" s="311"/>
      <c r="B6" s="174" t="s">
        <v>223</v>
      </c>
      <c r="C6" s="175" t="s">
        <v>212</v>
      </c>
      <c r="D6" s="176" t="s">
        <v>80</v>
      </c>
      <c r="E6" s="104"/>
      <c r="F6" s="53"/>
    </row>
    <row r="7" spans="1:10" ht="21" customHeight="1">
      <c r="A7" s="311"/>
      <c r="B7" s="170">
        <v>1</v>
      </c>
      <c r="C7" s="168" t="s">
        <v>214</v>
      </c>
      <c r="D7" s="169"/>
      <c r="E7" s="104"/>
      <c r="F7" s="53"/>
    </row>
    <row r="8" spans="1:10" ht="20.25" customHeight="1">
      <c r="A8" s="311"/>
      <c r="B8" s="170">
        <v>2</v>
      </c>
      <c r="C8" s="168" t="s">
        <v>215</v>
      </c>
      <c r="D8" s="169"/>
      <c r="E8" s="104"/>
      <c r="F8" s="53"/>
    </row>
    <row r="9" spans="1:10" ht="53.25" customHeight="1">
      <c r="A9" s="311"/>
      <c r="B9" s="170">
        <v>3</v>
      </c>
      <c r="C9" s="168" t="s">
        <v>216</v>
      </c>
      <c r="D9" s="169"/>
      <c r="E9" s="104"/>
      <c r="F9" s="53"/>
    </row>
    <row r="10" spans="1:10" ht="36" customHeight="1">
      <c r="A10" s="311"/>
      <c r="B10" s="170">
        <v>4</v>
      </c>
      <c r="C10" s="168" t="s">
        <v>217</v>
      </c>
      <c r="D10" s="169"/>
      <c r="E10" s="104"/>
      <c r="F10" s="53"/>
    </row>
    <row r="11" spans="1:10" ht="18" customHeight="1">
      <c r="A11" s="311"/>
      <c r="B11" s="170">
        <v>5</v>
      </c>
      <c r="C11" s="168" t="s">
        <v>218</v>
      </c>
      <c r="D11" s="169"/>
      <c r="E11" s="104"/>
      <c r="F11" s="53"/>
    </row>
    <row r="12" spans="1:10" ht="36.75" customHeight="1">
      <c r="A12" s="311"/>
      <c r="B12" s="170">
        <v>6</v>
      </c>
      <c r="C12" s="168" t="s">
        <v>219</v>
      </c>
      <c r="D12" s="169"/>
      <c r="E12" s="104"/>
      <c r="F12" s="53"/>
    </row>
    <row r="13" spans="1:10" ht="21" customHeight="1">
      <c r="A13" s="311"/>
      <c r="B13" s="170">
        <v>7</v>
      </c>
      <c r="C13" s="168" t="s">
        <v>220</v>
      </c>
      <c r="D13" s="169"/>
      <c r="E13" s="104"/>
      <c r="F13" s="53"/>
    </row>
    <row r="14" spans="1:10" ht="34.5" customHeight="1">
      <c r="A14" s="311"/>
      <c r="B14" s="170">
        <v>8</v>
      </c>
      <c r="C14" s="168" t="s">
        <v>221</v>
      </c>
      <c r="D14" s="169"/>
      <c r="E14" s="104"/>
      <c r="F14" s="53"/>
    </row>
    <row r="15" spans="1:10" ht="45">
      <c r="A15" s="311"/>
      <c r="B15" s="170">
        <v>9</v>
      </c>
      <c r="C15" s="168" t="s">
        <v>222</v>
      </c>
      <c r="D15" s="169"/>
      <c r="E15" s="104"/>
      <c r="F15" s="53"/>
    </row>
    <row r="16" spans="1:10">
      <c r="A16" s="311"/>
      <c r="B16" s="316" t="s">
        <v>224</v>
      </c>
      <c r="C16" s="317"/>
      <c r="D16" s="318"/>
      <c r="E16" s="177"/>
      <c r="F16" s="53"/>
    </row>
    <row r="17" spans="1:6" ht="15.75" thickBot="1">
      <c r="A17" s="312"/>
      <c r="B17" s="319"/>
      <c r="C17" s="320"/>
      <c r="D17" s="321"/>
      <c r="E17" s="104"/>
      <c r="F17" s="53"/>
    </row>
    <row r="18" spans="1:6" ht="15.75" thickBot="1">
      <c r="A18" s="178"/>
      <c r="B18" s="105"/>
      <c r="C18" s="105"/>
      <c r="D18" s="105"/>
      <c r="E18" s="104"/>
      <c r="F18" s="53"/>
    </row>
    <row r="19" spans="1:6">
      <c r="A19" s="301" t="s">
        <v>375</v>
      </c>
      <c r="B19" s="304" t="s">
        <v>230</v>
      </c>
      <c r="C19" s="305"/>
      <c r="D19" s="306"/>
      <c r="E19" s="104"/>
      <c r="F19" s="53"/>
    </row>
    <row r="20" spans="1:6" ht="45">
      <c r="A20" s="302"/>
      <c r="B20" s="152" t="s">
        <v>231</v>
      </c>
      <c r="C20" s="153" t="s">
        <v>232</v>
      </c>
      <c r="D20" s="154" t="s">
        <v>80</v>
      </c>
      <c r="E20" s="104"/>
      <c r="F20" s="53"/>
    </row>
    <row r="21" spans="1:6" ht="45">
      <c r="A21" s="302"/>
      <c r="B21" s="171">
        <v>1</v>
      </c>
      <c r="C21" s="172" t="s">
        <v>233</v>
      </c>
      <c r="D21" s="173"/>
      <c r="E21" s="104"/>
      <c r="F21" s="53"/>
    </row>
    <row r="22" spans="1:6" ht="25.5" customHeight="1">
      <c r="A22" s="302"/>
      <c r="B22" s="171">
        <v>2</v>
      </c>
      <c r="C22" s="172" t="s">
        <v>234</v>
      </c>
      <c r="D22" s="173"/>
      <c r="E22" s="104"/>
      <c r="F22" s="53"/>
    </row>
    <row r="23" spans="1:6" ht="25.5" customHeight="1">
      <c r="A23" s="302"/>
      <c r="B23" s="171">
        <v>3</v>
      </c>
      <c r="C23" s="172" t="s">
        <v>235</v>
      </c>
      <c r="D23" s="173"/>
      <c r="E23" s="104"/>
      <c r="F23" s="53"/>
    </row>
    <row r="24" spans="1:6" ht="51.75" customHeight="1">
      <c r="A24" s="302"/>
      <c r="B24" s="171">
        <v>4</v>
      </c>
      <c r="C24" s="172" t="s">
        <v>236</v>
      </c>
      <c r="D24" s="173"/>
      <c r="E24" s="104"/>
      <c r="F24" s="53"/>
    </row>
    <row r="25" spans="1:6" ht="37.5" customHeight="1">
      <c r="A25" s="302"/>
      <c r="B25" s="171">
        <v>5</v>
      </c>
      <c r="C25" s="172" t="s">
        <v>237</v>
      </c>
      <c r="D25" s="173"/>
      <c r="E25" s="104"/>
      <c r="F25" s="53"/>
    </row>
    <row r="26" spans="1:6" ht="37.5" customHeight="1">
      <c r="A26" s="302"/>
      <c r="B26" s="171">
        <v>6</v>
      </c>
      <c r="C26" s="172" t="s">
        <v>238</v>
      </c>
      <c r="D26" s="173"/>
      <c r="E26" s="104"/>
      <c r="F26" s="53"/>
    </row>
    <row r="27" spans="1:6" ht="35.25" customHeight="1">
      <c r="A27" s="302"/>
      <c r="B27" s="171">
        <v>7</v>
      </c>
      <c r="C27" s="172" t="s">
        <v>239</v>
      </c>
      <c r="D27" s="173"/>
      <c r="E27" s="104"/>
      <c r="F27" s="53"/>
    </row>
    <row r="28" spans="1:6" ht="24" customHeight="1">
      <c r="A28" s="302"/>
      <c r="B28" s="171">
        <v>8</v>
      </c>
      <c r="C28" s="172" t="s">
        <v>240</v>
      </c>
      <c r="D28" s="173"/>
      <c r="E28" s="104"/>
      <c r="F28" s="53"/>
    </row>
    <row r="29" spans="1:6" ht="24" customHeight="1">
      <c r="A29" s="302"/>
      <c r="B29" s="171">
        <v>9</v>
      </c>
      <c r="C29" s="172" t="s">
        <v>241</v>
      </c>
      <c r="D29" s="173"/>
      <c r="E29" s="104"/>
      <c r="F29" s="53"/>
    </row>
    <row r="30" spans="1:6" ht="30">
      <c r="A30" s="302"/>
      <c r="B30" s="171">
        <v>10</v>
      </c>
      <c r="C30" s="172" t="s">
        <v>242</v>
      </c>
      <c r="D30" s="173"/>
      <c r="E30" s="104"/>
      <c r="F30" s="53"/>
    </row>
    <row r="31" spans="1:6" ht="22.5" customHeight="1">
      <c r="A31" s="302"/>
      <c r="B31" s="171">
        <v>11</v>
      </c>
      <c r="C31" s="172" t="s">
        <v>243</v>
      </c>
      <c r="D31" s="173"/>
      <c r="E31" s="104"/>
      <c r="F31" s="53"/>
    </row>
    <row r="32" spans="1:6">
      <c r="A32" s="302"/>
      <c r="B32" s="322">
        <v>12</v>
      </c>
      <c r="C32" s="323" t="s">
        <v>244</v>
      </c>
      <c r="D32" s="324"/>
      <c r="E32" s="104"/>
      <c r="F32" s="53"/>
    </row>
    <row r="33" spans="1:6" ht="23.25" customHeight="1">
      <c r="A33" s="302"/>
      <c r="B33" s="322"/>
      <c r="C33" s="323"/>
      <c r="D33" s="324"/>
      <c r="E33" s="104"/>
      <c r="F33" s="53"/>
    </row>
    <row r="34" spans="1:6" ht="30">
      <c r="A34" s="302"/>
      <c r="B34" s="171">
        <v>13</v>
      </c>
      <c r="C34" s="172" t="s">
        <v>245</v>
      </c>
      <c r="D34" s="173"/>
      <c r="E34" s="104"/>
      <c r="F34" s="53"/>
    </row>
    <row r="35" spans="1:6">
      <c r="A35" s="302"/>
      <c r="B35" s="171">
        <v>14</v>
      </c>
      <c r="C35" s="172" t="s">
        <v>246</v>
      </c>
      <c r="D35" s="173"/>
      <c r="E35" s="104"/>
      <c r="F35" s="53"/>
    </row>
    <row r="36" spans="1:6">
      <c r="A36" s="302"/>
      <c r="B36" s="316" t="s">
        <v>224</v>
      </c>
      <c r="C36" s="317"/>
      <c r="D36" s="318"/>
      <c r="E36" s="104"/>
      <c r="F36" s="53"/>
    </row>
    <row r="37" spans="1:6">
      <c r="A37" s="302"/>
      <c r="B37" s="316"/>
      <c r="C37" s="317"/>
      <c r="D37" s="318"/>
      <c r="E37" s="104"/>
      <c r="F37" s="53"/>
    </row>
    <row r="38" spans="1:6">
      <c r="A38" s="302"/>
      <c r="B38" s="155"/>
      <c r="C38" s="156"/>
      <c r="D38" s="157"/>
      <c r="E38" s="104"/>
      <c r="F38" s="53"/>
    </row>
    <row r="39" spans="1:6">
      <c r="A39" s="302"/>
      <c r="B39" s="325" t="s">
        <v>247</v>
      </c>
      <c r="C39" s="326"/>
      <c r="D39" s="327"/>
      <c r="E39" s="104"/>
      <c r="F39" s="53"/>
    </row>
    <row r="40" spans="1:6" ht="45">
      <c r="A40" s="302"/>
      <c r="B40" s="152" t="s">
        <v>231</v>
      </c>
      <c r="C40" s="153" t="s">
        <v>248</v>
      </c>
      <c r="D40" s="154" t="s">
        <v>80</v>
      </c>
      <c r="E40" s="104"/>
      <c r="F40" s="53"/>
    </row>
    <row r="41" spans="1:6" ht="48" customHeight="1">
      <c r="A41" s="302"/>
      <c r="B41" s="171">
        <v>1</v>
      </c>
      <c r="C41" s="151" t="s">
        <v>450</v>
      </c>
      <c r="D41" s="173"/>
      <c r="E41" s="104"/>
      <c r="F41" s="53"/>
    </row>
    <row r="42" spans="1:6" ht="39.75" customHeight="1">
      <c r="A42" s="302"/>
      <c r="B42" s="171">
        <v>2</v>
      </c>
      <c r="C42" s="172" t="s">
        <v>249</v>
      </c>
      <c r="D42" s="173"/>
      <c r="E42" s="104"/>
      <c r="F42" s="53"/>
    </row>
    <row r="43" spans="1:6" ht="45">
      <c r="A43" s="302"/>
      <c r="B43" s="171">
        <v>3</v>
      </c>
      <c r="C43" s="172" t="s">
        <v>250</v>
      </c>
      <c r="D43" s="173"/>
      <c r="E43" s="104"/>
      <c r="F43" s="53"/>
    </row>
    <row r="44" spans="1:6" ht="60">
      <c r="A44" s="302"/>
      <c r="B44" s="171">
        <v>4</v>
      </c>
      <c r="C44" s="172" t="s">
        <v>251</v>
      </c>
      <c r="D44" s="173"/>
      <c r="E44" s="104"/>
      <c r="F44" s="53"/>
    </row>
    <row r="45" spans="1:6" ht="54" customHeight="1">
      <c r="A45" s="302"/>
      <c r="B45" s="171">
        <v>5</v>
      </c>
      <c r="C45" s="172" t="s">
        <v>252</v>
      </c>
      <c r="D45" s="173"/>
      <c r="E45" s="104"/>
      <c r="F45" s="53"/>
    </row>
    <row r="46" spans="1:6" ht="38.25" customHeight="1">
      <c r="A46" s="302"/>
      <c r="B46" s="171">
        <v>6</v>
      </c>
      <c r="C46" s="172" t="s">
        <v>253</v>
      </c>
      <c r="D46" s="173"/>
      <c r="E46" s="104"/>
      <c r="F46" s="53"/>
    </row>
    <row r="47" spans="1:6" ht="45">
      <c r="A47" s="302"/>
      <c r="B47" s="171">
        <v>7</v>
      </c>
      <c r="C47" s="172" t="s">
        <v>254</v>
      </c>
      <c r="D47" s="173"/>
      <c r="E47" s="104"/>
      <c r="F47" s="53"/>
    </row>
    <row r="48" spans="1:6" ht="21" customHeight="1">
      <c r="A48" s="302"/>
      <c r="B48" s="171">
        <v>8</v>
      </c>
      <c r="C48" s="172" t="s">
        <v>255</v>
      </c>
      <c r="D48" s="173"/>
      <c r="E48" s="104"/>
      <c r="F48" s="53"/>
    </row>
    <row r="49" spans="1:6" ht="24.75" customHeight="1">
      <c r="A49" s="302"/>
      <c r="B49" s="171">
        <v>9</v>
      </c>
      <c r="C49" s="172" t="s">
        <v>256</v>
      </c>
      <c r="D49" s="173"/>
      <c r="E49" s="104"/>
      <c r="F49" s="53"/>
    </row>
    <row r="50" spans="1:6" ht="30">
      <c r="A50" s="302"/>
      <c r="B50" s="171">
        <v>10</v>
      </c>
      <c r="C50" s="172" t="s">
        <v>257</v>
      </c>
      <c r="D50" s="173"/>
      <c r="E50" s="104"/>
      <c r="F50" s="53"/>
    </row>
    <row r="51" spans="1:6" ht="30">
      <c r="A51" s="302"/>
      <c r="B51" s="171">
        <v>11</v>
      </c>
      <c r="C51" s="172" t="s">
        <v>258</v>
      </c>
      <c r="D51" s="173"/>
      <c r="E51" s="104"/>
      <c r="F51" s="53"/>
    </row>
    <row r="52" spans="1:6" ht="30">
      <c r="A52" s="302"/>
      <c r="B52" s="171">
        <v>12</v>
      </c>
      <c r="C52" s="172" t="s">
        <v>259</v>
      </c>
      <c r="D52" s="173"/>
      <c r="E52" s="104"/>
      <c r="F52" s="53"/>
    </row>
    <row r="53" spans="1:6" ht="30">
      <c r="A53" s="302"/>
      <c r="B53" s="171">
        <v>13</v>
      </c>
      <c r="C53" s="172" t="s">
        <v>260</v>
      </c>
      <c r="D53" s="173"/>
      <c r="E53" s="104"/>
      <c r="F53" s="53"/>
    </row>
    <row r="54" spans="1:6" ht="45">
      <c r="A54" s="302"/>
      <c r="B54" s="171">
        <v>14</v>
      </c>
      <c r="C54" s="172" t="s">
        <v>261</v>
      </c>
      <c r="D54" s="173"/>
      <c r="E54" s="104"/>
      <c r="F54" s="53"/>
    </row>
    <row r="55" spans="1:6" ht="30">
      <c r="A55" s="302"/>
      <c r="B55" s="171">
        <v>15</v>
      </c>
      <c r="C55" s="172" t="s">
        <v>262</v>
      </c>
      <c r="D55" s="173"/>
      <c r="E55" s="104"/>
      <c r="F55" s="53"/>
    </row>
    <row r="56" spans="1:6" ht="30">
      <c r="A56" s="302"/>
      <c r="B56" s="171">
        <v>16</v>
      </c>
      <c r="C56" s="172" t="s">
        <v>263</v>
      </c>
      <c r="D56" s="173"/>
      <c r="E56" s="104"/>
      <c r="F56" s="53"/>
    </row>
    <row r="57" spans="1:6" ht="15.75" thickBot="1">
      <c r="A57" s="303"/>
      <c r="B57" s="319" t="s">
        <v>224</v>
      </c>
      <c r="C57" s="320"/>
      <c r="D57" s="321"/>
      <c r="E57" s="182"/>
      <c r="F57" s="111"/>
    </row>
    <row r="58" spans="1:6" ht="21.75" customHeight="1" thickBot="1">
      <c r="A58" s="178"/>
      <c r="B58" s="105"/>
      <c r="C58" s="105"/>
      <c r="D58" s="105"/>
      <c r="E58" s="104"/>
      <c r="F58" s="53"/>
    </row>
    <row r="59" spans="1:6">
      <c r="A59" s="301" t="s">
        <v>376</v>
      </c>
      <c r="B59" s="304" t="s">
        <v>451</v>
      </c>
      <c r="C59" s="305"/>
      <c r="D59" s="306"/>
      <c r="E59" s="104"/>
      <c r="F59" s="53"/>
    </row>
    <row r="60" spans="1:6" ht="45">
      <c r="A60" s="302"/>
      <c r="B60" s="158" t="s">
        <v>264</v>
      </c>
      <c r="C60" s="159" t="s">
        <v>265</v>
      </c>
      <c r="D60" s="188" t="s">
        <v>80</v>
      </c>
      <c r="E60" s="104"/>
      <c r="F60" s="53"/>
    </row>
    <row r="61" spans="1:6" ht="67.5" customHeight="1">
      <c r="A61" s="302"/>
      <c r="B61" s="160" t="s">
        <v>13</v>
      </c>
      <c r="C61" s="184" t="s">
        <v>266</v>
      </c>
      <c r="D61" s="191"/>
      <c r="E61" s="104"/>
      <c r="F61" s="53"/>
    </row>
    <row r="62" spans="1:6" ht="23.25" customHeight="1">
      <c r="A62" s="302"/>
      <c r="B62" s="160" t="s">
        <v>17</v>
      </c>
      <c r="C62" s="161" t="s">
        <v>267</v>
      </c>
      <c r="D62" s="191"/>
      <c r="E62" s="104"/>
      <c r="F62" s="53"/>
    </row>
    <row r="63" spans="1:6" ht="30">
      <c r="A63" s="302"/>
      <c r="B63" s="160" t="s">
        <v>19</v>
      </c>
      <c r="C63" s="184" t="s">
        <v>268</v>
      </c>
      <c r="D63" s="191"/>
      <c r="E63" s="104"/>
      <c r="F63" s="53"/>
    </row>
    <row r="64" spans="1:6" ht="54" customHeight="1">
      <c r="A64" s="302"/>
      <c r="B64" s="160" t="s">
        <v>20</v>
      </c>
      <c r="C64" s="184" t="s">
        <v>269</v>
      </c>
      <c r="D64" s="191"/>
      <c r="E64" s="104"/>
      <c r="F64" s="53"/>
    </row>
    <row r="65" spans="1:6" ht="84.75" customHeight="1">
      <c r="A65" s="302"/>
      <c r="B65" s="160" t="s">
        <v>21</v>
      </c>
      <c r="C65" s="184" t="s">
        <v>270</v>
      </c>
      <c r="D65" s="191"/>
      <c r="E65" s="104"/>
      <c r="F65" s="53"/>
    </row>
    <row r="66" spans="1:6" ht="37.5" customHeight="1">
      <c r="A66" s="302"/>
      <c r="B66" s="160" t="s">
        <v>23</v>
      </c>
      <c r="C66" s="184" t="s">
        <v>271</v>
      </c>
      <c r="D66" s="191"/>
      <c r="E66" s="104"/>
      <c r="F66" s="53"/>
    </row>
    <row r="67" spans="1:6" ht="20.25" customHeight="1">
      <c r="A67" s="302"/>
      <c r="B67" s="160" t="s">
        <v>25</v>
      </c>
      <c r="C67" s="161" t="s">
        <v>272</v>
      </c>
      <c r="D67" s="191"/>
      <c r="E67" s="104"/>
      <c r="F67" s="53"/>
    </row>
    <row r="68" spans="1:6" ht="27" customHeight="1">
      <c r="A68" s="302"/>
      <c r="B68" s="160" t="s">
        <v>27</v>
      </c>
      <c r="C68" s="161" t="s">
        <v>273</v>
      </c>
      <c r="D68" s="191"/>
      <c r="E68" s="104"/>
      <c r="F68" s="53"/>
    </row>
    <row r="69" spans="1:6" ht="21.75" customHeight="1">
      <c r="A69" s="302"/>
      <c r="B69" s="160" t="s">
        <v>31</v>
      </c>
      <c r="C69" s="161" t="s">
        <v>274</v>
      </c>
      <c r="D69" s="191"/>
      <c r="E69" s="104"/>
      <c r="F69" s="53"/>
    </row>
    <row r="70" spans="1:6" ht="24" customHeight="1">
      <c r="A70" s="302"/>
      <c r="B70" s="160" t="s">
        <v>275</v>
      </c>
      <c r="C70" s="161" t="s">
        <v>276</v>
      </c>
      <c r="D70" s="191"/>
      <c r="E70" s="104"/>
      <c r="F70" s="53"/>
    </row>
    <row r="71" spans="1:6" ht="30">
      <c r="A71" s="302"/>
      <c r="B71" s="160" t="s">
        <v>277</v>
      </c>
      <c r="C71" s="184" t="s">
        <v>278</v>
      </c>
      <c r="D71" s="191"/>
      <c r="E71" s="104"/>
      <c r="F71" s="53"/>
    </row>
    <row r="72" spans="1:6" ht="30">
      <c r="A72" s="302"/>
      <c r="B72" s="160" t="s">
        <v>279</v>
      </c>
      <c r="C72" s="184" t="s">
        <v>280</v>
      </c>
      <c r="D72" s="191"/>
      <c r="E72" s="104"/>
      <c r="F72" s="53"/>
    </row>
    <row r="73" spans="1:6" ht="52.5" customHeight="1">
      <c r="A73" s="302"/>
      <c r="B73" s="160" t="s">
        <v>281</v>
      </c>
      <c r="C73" s="184" t="s">
        <v>282</v>
      </c>
      <c r="D73" s="191"/>
      <c r="E73" s="104"/>
      <c r="F73" s="53"/>
    </row>
    <row r="74" spans="1:6" ht="33" customHeight="1">
      <c r="A74" s="302"/>
      <c r="B74" s="160" t="s">
        <v>283</v>
      </c>
      <c r="C74" s="184" t="s">
        <v>284</v>
      </c>
      <c r="D74" s="191"/>
      <c r="E74" s="104"/>
      <c r="F74" s="53"/>
    </row>
    <row r="75" spans="1:6" ht="20.25" customHeight="1">
      <c r="A75" s="302"/>
      <c r="B75" s="160" t="s">
        <v>285</v>
      </c>
      <c r="C75" s="161" t="s">
        <v>286</v>
      </c>
      <c r="D75" s="191"/>
      <c r="E75" s="104"/>
      <c r="F75" s="53"/>
    </row>
    <row r="76" spans="1:6" ht="35.25" customHeight="1">
      <c r="A76" s="302"/>
      <c r="B76" s="160" t="s">
        <v>287</v>
      </c>
      <c r="C76" s="184" t="s">
        <v>288</v>
      </c>
      <c r="D76" s="191"/>
      <c r="E76" s="104"/>
      <c r="F76" s="53"/>
    </row>
    <row r="77" spans="1:6" ht="30">
      <c r="A77" s="302"/>
      <c r="B77" s="160" t="s">
        <v>289</v>
      </c>
      <c r="C77" s="184" t="s">
        <v>290</v>
      </c>
      <c r="D77" s="191"/>
      <c r="E77" s="104"/>
      <c r="F77" s="53"/>
    </row>
    <row r="78" spans="1:6" ht="30">
      <c r="A78" s="302"/>
      <c r="B78" s="160" t="s">
        <v>291</v>
      </c>
      <c r="C78" s="184" t="s">
        <v>292</v>
      </c>
      <c r="D78" s="191"/>
      <c r="E78" s="104"/>
      <c r="F78" s="53"/>
    </row>
    <row r="79" spans="1:6" ht="15.75" thickBot="1">
      <c r="A79" s="303"/>
      <c r="B79" s="307" t="s">
        <v>293</v>
      </c>
      <c r="C79" s="308"/>
      <c r="D79" s="309"/>
      <c r="E79" s="104"/>
      <c r="F79" s="53"/>
    </row>
    <row r="80" spans="1:6" ht="15.75" thickBot="1">
      <c r="A80" s="178"/>
      <c r="B80" s="105"/>
      <c r="C80" s="105"/>
      <c r="D80" s="105"/>
      <c r="E80" s="104"/>
      <c r="F80" s="53"/>
    </row>
    <row r="81" spans="1:6" ht="15" customHeight="1">
      <c r="A81" s="301" t="s">
        <v>377</v>
      </c>
      <c r="B81" s="304" t="s">
        <v>446</v>
      </c>
      <c r="C81" s="305"/>
      <c r="D81" s="305"/>
      <c r="E81" s="306"/>
      <c r="F81" s="53"/>
    </row>
    <row r="82" spans="1:6">
      <c r="A82" s="302"/>
      <c r="B82" s="162" t="s">
        <v>296</v>
      </c>
      <c r="C82" s="198" t="s">
        <v>297</v>
      </c>
      <c r="D82" s="337" t="s">
        <v>298</v>
      </c>
      <c r="E82" s="338"/>
      <c r="F82" s="53"/>
    </row>
    <row r="83" spans="1:6" ht="54" customHeight="1">
      <c r="A83" s="302"/>
      <c r="B83" s="335" t="s">
        <v>299</v>
      </c>
      <c r="C83" s="328" t="s">
        <v>300</v>
      </c>
      <c r="D83" s="328" t="s">
        <v>477</v>
      </c>
      <c r="E83" s="336"/>
      <c r="F83" s="53"/>
    </row>
    <row r="84" spans="1:6">
      <c r="A84" s="302"/>
      <c r="B84" s="335"/>
      <c r="C84" s="328"/>
      <c r="D84" s="328"/>
      <c r="E84" s="336"/>
      <c r="F84" s="53"/>
    </row>
    <row r="85" spans="1:6" ht="15" customHeight="1">
      <c r="A85" s="302"/>
      <c r="B85" s="335" t="s">
        <v>473</v>
      </c>
      <c r="C85" s="328" t="s">
        <v>474</v>
      </c>
      <c r="D85" s="329" t="s">
        <v>460</v>
      </c>
      <c r="E85" s="330"/>
      <c r="F85" s="53"/>
    </row>
    <row r="86" spans="1:6">
      <c r="A86" s="302"/>
      <c r="B86" s="335"/>
      <c r="C86" s="328"/>
      <c r="D86" s="331"/>
      <c r="E86" s="332"/>
      <c r="F86" s="53"/>
    </row>
    <row r="87" spans="1:6">
      <c r="A87" s="302"/>
      <c r="B87" s="335"/>
      <c r="C87" s="328"/>
      <c r="D87" s="333"/>
      <c r="E87" s="334"/>
      <c r="F87" s="53"/>
    </row>
    <row r="88" spans="1:6" ht="15" customHeight="1">
      <c r="A88" s="302"/>
      <c r="B88" s="335" t="s">
        <v>475</v>
      </c>
      <c r="C88" s="328" t="s">
        <v>476</v>
      </c>
      <c r="D88" s="329" t="s">
        <v>461</v>
      </c>
      <c r="E88" s="330"/>
      <c r="F88" s="53"/>
    </row>
    <row r="89" spans="1:6">
      <c r="A89" s="302"/>
      <c r="B89" s="335"/>
      <c r="C89" s="328"/>
      <c r="D89" s="331"/>
      <c r="E89" s="332"/>
      <c r="F89" s="53"/>
    </row>
    <row r="90" spans="1:6">
      <c r="A90" s="302"/>
      <c r="B90" s="335"/>
      <c r="C90" s="328"/>
      <c r="D90" s="333"/>
      <c r="E90" s="334"/>
      <c r="F90" s="53"/>
    </row>
    <row r="91" spans="1:6" ht="108.75" customHeight="1">
      <c r="A91" s="302"/>
      <c r="B91" s="193" t="s">
        <v>463</v>
      </c>
      <c r="C91" s="192" t="s">
        <v>464</v>
      </c>
      <c r="D91" s="328" t="s">
        <v>462</v>
      </c>
      <c r="E91" s="336"/>
      <c r="F91" s="53"/>
    </row>
    <row r="92" spans="1:6" ht="15" customHeight="1">
      <c r="A92" s="302"/>
      <c r="B92" s="316" t="s">
        <v>302</v>
      </c>
      <c r="C92" s="317"/>
      <c r="D92" s="317"/>
      <c r="E92" s="318"/>
      <c r="F92" s="53"/>
    </row>
    <row r="93" spans="1:6" ht="55.5" customHeight="1" thickBot="1">
      <c r="A93" s="303"/>
      <c r="B93" s="319" t="s">
        <v>303</v>
      </c>
      <c r="C93" s="320"/>
      <c r="D93" s="320"/>
      <c r="E93" s="321"/>
      <c r="F93" s="53"/>
    </row>
    <row r="94" spans="1:6" ht="15.75" thickBot="1">
      <c r="A94" s="178"/>
      <c r="B94" s="183"/>
      <c r="C94" s="180"/>
      <c r="D94" s="180"/>
      <c r="E94" s="181"/>
      <c r="F94" s="53"/>
    </row>
    <row r="95" spans="1:6" ht="15" customHeight="1">
      <c r="A95" s="301" t="s">
        <v>378</v>
      </c>
      <c r="B95" s="304" t="s">
        <v>304</v>
      </c>
      <c r="C95" s="305"/>
      <c r="D95" s="305"/>
      <c r="E95" s="306"/>
      <c r="F95" s="53"/>
    </row>
    <row r="96" spans="1:6">
      <c r="A96" s="302"/>
      <c r="B96" s="186" t="s">
        <v>305</v>
      </c>
      <c r="C96" s="187" t="s">
        <v>306</v>
      </c>
      <c r="D96" s="339" t="s">
        <v>80</v>
      </c>
      <c r="E96" s="340"/>
      <c r="F96" s="53"/>
    </row>
    <row r="97" spans="1:6">
      <c r="A97" s="302"/>
      <c r="B97" s="341" t="s">
        <v>307</v>
      </c>
      <c r="C97" s="184" t="s">
        <v>308</v>
      </c>
      <c r="D97" s="328"/>
      <c r="E97" s="336"/>
      <c r="F97" s="53"/>
    </row>
    <row r="98" spans="1:6">
      <c r="A98" s="302"/>
      <c r="B98" s="341"/>
      <c r="C98" s="184" t="s">
        <v>309</v>
      </c>
      <c r="D98" s="328"/>
      <c r="E98" s="336"/>
      <c r="F98" s="53"/>
    </row>
    <row r="99" spans="1:6">
      <c r="A99" s="302"/>
      <c r="B99" s="341"/>
      <c r="C99" s="184" t="s">
        <v>310</v>
      </c>
      <c r="D99" s="328"/>
      <c r="E99" s="336"/>
      <c r="F99" s="53"/>
    </row>
    <row r="100" spans="1:6" ht="45">
      <c r="A100" s="302"/>
      <c r="B100" s="341"/>
      <c r="C100" s="184" t="s">
        <v>311</v>
      </c>
      <c r="D100" s="328"/>
      <c r="E100" s="336"/>
      <c r="F100" s="53"/>
    </row>
    <row r="101" spans="1:6">
      <c r="A101" s="302"/>
      <c r="B101" s="341"/>
      <c r="C101" s="184" t="s">
        <v>312</v>
      </c>
      <c r="D101" s="328"/>
      <c r="E101" s="336"/>
      <c r="F101" s="53"/>
    </row>
    <row r="102" spans="1:6">
      <c r="A102" s="302"/>
      <c r="B102" s="341"/>
      <c r="C102" s="184" t="s">
        <v>313</v>
      </c>
      <c r="D102" s="328"/>
      <c r="E102" s="336"/>
      <c r="F102" s="53"/>
    </row>
    <row r="103" spans="1:6">
      <c r="A103" s="302"/>
      <c r="B103" s="341"/>
      <c r="C103" s="184" t="s">
        <v>314</v>
      </c>
      <c r="D103" s="328"/>
      <c r="E103" s="336"/>
      <c r="F103" s="53"/>
    </row>
    <row r="104" spans="1:6">
      <c r="A104" s="302"/>
      <c r="B104" s="335" t="s">
        <v>60</v>
      </c>
      <c r="C104" s="184" t="s">
        <v>315</v>
      </c>
      <c r="D104" s="328"/>
      <c r="E104" s="336"/>
      <c r="F104" s="53"/>
    </row>
    <row r="105" spans="1:6">
      <c r="A105" s="302"/>
      <c r="B105" s="335"/>
      <c r="C105" s="184" t="s">
        <v>316</v>
      </c>
      <c r="D105" s="328"/>
      <c r="E105" s="336"/>
      <c r="F105" s="53"/>
    </row>
    <row r="106" spans="1:6">
      <c r="A106" s="302"/>
      <c r="B106" s="335"/>
      <c r="C106" s="184" t="s">
        <v>317</v>
      </c>
      <c r="D106" s="328"/>
      <c r="E106" s="336"/>
      <c r="F106" s="53"/>
    </row>
    <row r="107" spans="1:6">
      <c r="A107" s="302"/>
      <c r="B107" s="335"/>
      <c r="C107" s="184" t="s">
        <v>318</v>
      </c>
      <c r="D107" s="328"/>
      <c r="E107" s="336"/>
      <c r="F107" s="53"/>
    </row>
    <row r="108" spans="1:6">
      <c r="A108" s="302"/>
      <c r="B108" s="335"/>
      <c r="C108" s="184" t="s">
        <v>319</v>
      </c>
      <c r="D108" s="328"/>
      <c r="E108" s="336"/>
      <c r="F108" s="53"/>
    </row>
    <row r="109" spans="1:6">
      <c r="A109" s="302"/>
      <c r="B109" s="186" t="s">
        <v>320</v>
      </c>
      <c r="C109" s="184"/>
      <c r="D109" s="328"/>
      <c r="E109" s="336"/>
      <c r="F109" s="53"/>
    </row>
    <row r="110" spans="1:6">
      <c r="A110" s="302"/>
      <c r="B110" s="185" t="s">
        <v>321</v>
      </c>
      <c r="C110" s="184" t="s">
        <v>322</v>
      </c>
      <c r="D110" s="328"/>
      <c r="E110" s="336"/>
      <c r="F110" s="53"/>
    </row>
    <row r="111" spans="1:6" ht="30">
      <c r="A111" s="302"/>
      <c r="B111" s="185" t="s">
        <v>323</v>
      </c>
      <c r="C111" s="184" t="s">
        <v>324</v>
      </c>
      <c r="D111" s="328"/>
      <c r="E111" s="336"/>
      <c r="F111" s="53"/>
    </row>
    <row r="112" spans="1:6">
      <c r="A112" s="302"/>
      <c r="B112" s="185" t="s">
        <v>325</v>
      </c>
      <c r="C112" s="184" t="s">
        <v>326</v>
      </c>
      <c r="D112" s="328"/>
      <c r="E112" s="336"/>
      <c r="F112" s="53"/>
    </row>
    <row r="113" spans="1:6">
      <c r="A113" s="302"/>
      <c r="B113" s="185" t="s">
        <v>327</v>
      </c>
      <c r="C113" s="184" t="s">
        <v>328</v>
      </c>
      <c r="D113" s="328"/>
      <c r="E113" s="336"/>
      <c r="F113" s="53"/>
    </row>
    <row r="114" spans="1:6">
      <c r="A114" s="302"/>
      <c r="B114" s="185" t="s">
        <v>329</v>
      </c>
      <c r="C114" s="184" t="s">
        <v>330</v>
      </c>
      <c r="D114" s="328"/>
      <c r="E114" s="336"/>
      <c r="F114" s="53"/>
    </row>
    <row r="115" spans="1:6">
      <c r="A115" s="302"/>
      <c r="B115" s="186" t="s">
        <v>331</v>
      </c>
      <c r="C115" s="184"/>
      <c r="D115" s="328"/>
      <c r="E115" s="336"/>
      <c r="F115" s="53"/>
    </row>
    <row r="116" spans="1:6" ht="30">
      <c r="A116" s="302"/>
      <c r="B116" s="185" t="s">
        <v>332</v>
      </c>
      <c r="C116" s="184" t="s">
        <v>333</v>
      </c>
      <c r="D116" s="328"/>
      <c r="E116" s="336"/>
      <c r="F116" s="53"/>
    </row>
    <row r="117" spans="1:6">
      <c r="A117" s="302"/>
      <c r="B117" s="185" t="s">
        <v>334</v>
      </c>
      <c r="C117" s="184" t="s">
        <v>335</v>
      </c>
      <c r="D117" s="328"/>
      <c r="E117" s="336"/>
      <c r="F117" s="53"/>
    </row>
    <row r="118" spans="1:6">
      <c r="A118" s="302"/>
      <c r="B118" s="186" t="s">
        <v>336</v>
      </c>
      <c r="C118" s="184"/>
      <c r="D118" s="328"/>
      <c r="E118" s="336"/>
      <c r="F118" s="53"/>
    </row>
    <row r="119" spans="1:6">
      <c r="A119" s="302"/>
      <c r="B119" s="185" t="s">
        <v>337</v>
      </c>
      <c r="C119" s="184" t="s">
        <v>338</v>
      </c>
      <c r="D119" s="328"/>
      <c r="E119" s="336"/>
      <c r="F119" s="53"/>
    </row>
    <row r="120" spans="1:6">
      <c r="A120" s="302"/>
      <c r="B120" s="185" t="s">
        <v>339</v>
      </c>
      <c r="C120" s="184" t="s">
        <v>338</v>
      </c>
      <c r="D120" s="328"/>
      <c r="E120" s="336"/>
      <c r="F120" s="53"/>
    </row>
    <row r="121" spans="1:6" ht="30">
      <c r="A121" s="302"/>
      <c r="B121" s="185" t="s">
        <v>340</v>
      </c>
      <c r="C121" s="184" t="s">
        <v>341</v>
      </c>
      <c r="D121" s="328"/>
      <c r="E121" s="336"/>
      <c r="F121" s="53"/>
    </row>
    <row r="122" spans="1:6" ht="30">
      <c r="A122" s="302"/>
      <c r="B122" s="185" t="s">
        <v>342</v>
      </c>
      <c r="C122" s="184" t="s">
        <v>343</v>
      </c>
      <c r="D122" s="328"/>
      <c r="E122" s="336"/>
      <c r="F122" s="53"/>
    </row>
    <row r="123" spans="1:6" ht="30">
      <c r="A123" s="302"/>
      <c r="B123" s="185" t="s">
        <v>344</v>
      </c>
      <c r="C123" s="184" t="s">
        <v>345</v>
      </c>
      <c r="D123" s="328"/>
      <c r="E123" s="336"/>
      <c r="F123" s="53"/>
    </row>
    <row r="124" spans="1:6">
      <c r="A124" s="302"/>
      <c r="B124" s="335" t="s">
        <v>346</v>
      </c>
      <c r="C124" s="184" t="s">
        <v>347</v>
      </c>
      <c r="D124" s="328"/>
      <c r="E124" s="336"/>
      <c r="F124" s="53"/>
    </row>
    <row r="125" spans="1:6">
      <c r="A125" s="302"/>
      <c r="B125" s="335"/>
      <c r="C125" s="184" t="s">
        <v>348</v>
      </c>
      <c r="D125" s="328"/>
      <c r="E125" s="336"/>
      <c r="F125" s="53"/>
    </row>
    <row r="126" spans="1:6">
      <c r="A126" s="302"/>
      <c r="B126" s="335"/>
      <c r="C126" s="184" t="s">
        <v>349</v>
      </c>
      <c r="D126" s="328"/>
      <c r="E126" s="336"/>
      <c r="F126" s="53"/>
    </row>
    <row r="127" spans="1:6">
      <c r="A127" s="302"/>
      <c r="B127" s="335"/>
      <c r="C127" s="184" t="s">
        <v>350</v>
      </c>
      <c r="D127" s="328"/>
      <c r="E127" s="336"/>
      <c r="F127" s="53"/>
    </row>
    <row r="128" spans="1:6">
      <c r="A128" s="302"/>
      <c r="B128" s="186" t="s">
        <v>351</v>
      </c>
      <c r="C128" s="184"/>
      <c r="D128" s="328"/>
      <c r="E128" s="336"/>
      <c r="F128" s="53"/>
    </row>
    <row r="129" spans="1:6">
      <c r="A129" s="302"/>
      <c r="B129" s="185" t="s">
        <v>352</v>
      </c>
      <c r="C129" s="184" t="s">
        <v>353</v>
      </c>
      <c r="D129" s="328"/>
      <c r="E129" s="336"/>
      <c r="F129" s="53"/>
    </row>
    <row r="130" spans="1:6">
      <c r="A130" s="302"/>
      <c r="B130" s="185" t="s">
        <v>354</v>
      </c>
      <c r="C130" s="184" t="s">
        <v>355</v>
      </c>
      <c r="D130" s="328"/>
      <c r="E130" s="336"/>
      <c r="F130" s="53"/>
    </row>
    <row r="131" spans="1:6" ht="30">
      <c r="A131" s="302"/>
      <c r="B131" s="335" t="s">
        <v>356</v>
      </c>
      <c r="C131" s="184" t="s">
        <v>357</v>
      </c>
      <c r="D131" s="328"/>
      <c r="E131" s="336"/>
      <c r="F131" s="53"/>
    </row>
    <row r="132" spans="1:6">
      <c r="A132" s="302"/>
      <c r="B132" s="335"/>
      <c r="C132" s="184" t="s">
        <v>358</v>
      </c>
      <c r="D132" s="328"/>
      <c r="E132" s="336"/>
      <c r="F132" s="53"/>
    </row>
    <row r="133" spans="1:6">
      <c r="A133" s="302"/>
      <c r="B133" s="335"/>
      <c r="C133" s="184" t="s">
        <v>359</v>
      </c>
      <c r="D133" s="328"/>
      <c r="E133" s="336"/>
      <c r="F133" s="53"/>
    </row>
    <row r="134" spans="1:6">
      <c r="A134" s="302"/>
      <c r="B134" s="335"/>
      <c r="C134" s="184" t="s">
        <v>360</v>
      </c>
      <c r="D134" s="328"/>
      <c r="E134" s="336"/>
      <c r="F134" s="53"/>
    </row>
    <row r="135" spans="1:6" ht="30">
      <c r="A135" s="302"/>
      <c r="B135" s="186" t="s">
        <v>361</v>
      </c>
      <c r="C135" s="184" t="s">
        <v>301</v>
      </c>
      <c r="D135" s="328"/>
      <c r="E135" s="336"/>
      <c r="F135" s="53"/>
    </row>
    <row r="136" spans="1:6">
      <c r="A136" s="302"/>
      <c r="B136" s="341" t="s">
        <v>362</v>
      </c>
      <c r="C136" s="342" t="s">
        <v>363</v>
      </c>
      <c r="D136" s="328"/>
      <c r="E136" s="336"/>
      <c r="F136" s="53"/>
    </row>
    <row r="137" spans="1:6">
      <c r="A137" s="302"/>
      <c r="B137" s="341"/>
      <c r="C137" s="343"/>
      <c r="D137" s="328"/>
      <c r="E137" s="336"/>
      <c r="F137" s="53"/>
    </row>
    <row r="138" spans="1:6" ht="15.75" thickBot="1">
      <c r="A138" s="303"/>
      <c r="B138" s="319" t="s">
        <v>364</v>
      </c>
      <c r="C138" s="320"/>
      <c r="D138" s="320"/>
      <c r="E138" s="321"/>
      <c r="F138" s="53"/>
    </row>
    <row r="139" spans="1:6" ht="19.5" customHeight="1" thickBot="1">
      <c r="A139" s="190"/>
      <c r="B139" s="189"/>
      <c r="C139" s="105"/>
      <c r="D139" s="105"/>
      <c r="E139" s="104"/>
      <c r="F139" s="53"/>
    </row>
    <row r="140" spans="1:6" ht="41.25" customHeight="1">
      <c r="A140" s="301" t="s">
        <v>465</v>
      </c>
      <c r="B140" s="304" t="s">
        <v>478</v>
      </c>
      <c r="C140" s="305"/>
      <c r="D140" s="305"/>
      <c r="E140" s="306"/>
      <c r="F140" s="53"/>
    </row>
    <row r="141" spans="1:6" ht="15" customHeight="1">
      <c r="A141" s="302"/>
      <c r="B141" s="348" t="s">
        <v>48</v>
      </c>
      <c r="C141" s="349" t="s">
        <v>212</v>
      </c>
      <c r="D141" s="350"/>
      <c r="E141" s="324" t="s">
        <v>295</v>
      </c>
      <c r="F141" s="53"/>
    </row>
    <row r="142" spans="1:6">
      <c r="A142" s="302"/>
      <c r="B142" s="348"/>
      <c r="C142" s="351"/>
      <c r="D142" s="352"/>
      <c r="E142" s="324"/>
      <c r="F142" s="53"/>
    </row>
    <row r="143" spans="1:6" ht="51" customHeight="1">
      <c r="A143" s="302"/>
      <c r="B143" s="344">
        <v>1</v>
      </c>
      <c r="C143" s="197" t="s">
        <v>479</v>
      </c>
      <c r="D143" s="346" t="s">
        <v>225</v>
      </c>
      <c r="E143" s="347"/>
      <c r="F143" s="53"/>
    </row>
    <row r="144" spans="1:6" ht="30">
      <c r="A144" s="302"/>
      <c r="B144" s="344"/>
      <c r="C144" s="106" t="s">
        <v>428</v>
      </c>
      <c r="D144" s="346"/>
      <c r="E144" s="347"/>
      <c r="F144" s="53"/>
    </row>
    <row r="145" spans="1:6" ht="68.25" customHeight="1">
      <c r="A145" s="302"/>
      <c r="B145" s="344"/>
      <c r="C145" s="107" t="s">
        <v>429</v>
      </c>
      <c r="D145" s="346"/>
      <c r="E145" s="347"/>
      <c r="F145" s="53"/>
    </row>
    <row r="146" spans="1:6" ht="45">
      <c r="A146" s="302"/>
      <c r="B146" s="194">
        <v>2</v>
      </c>
      <c r="C146" s="197" t="s">
        <v>480</v>
      </c>
      <c r="D146" s="195" t="s">
        <v>225</v>
      </c>
      <c r="E146" s="196"/>
      <c r="F146" s="53"/>
    </row>
    <row r="147" spans="1:6" ht="60">
      <c r="A147" s="302"/>
      <c r="B147" s="194">
        <v>3</v>
      </c>
      <c r="C147" s="197" t="s">
        <v>483</v>
      </c>
      <c r="D147" s="195" t="s">
        <v>225</v>
      </c>
      <c r="E147" s="196"/>
      <c r="F147" s="53"/>
    </row>
    <row r="148" spans="1:6" ht="83.25" customHeight="1">
      <c r="A148" s="302"/>
      <c r="B148" s="194">
        <v>4</v>
      </c>
      <c r="C148" s="197" t="s">
        <v>484</v>
      </c>
      <c r="D148" s="195" t="s">
        <v>225</v>
      </c>
      <c r="E148" s="196"/>
      <c r="F148" s="53"/>
    </row>
    <row r="149" spans="1:6" ht="68.25" customHeight="1">
      <c r="A149" s="302"/>
      <c r="B149" s="194">
        <v>5</v>
      </c>
      <c r="C149" s="197" t="s">
        <v>481</v>
      </c>
      <c r="D149" s="195" t="s">
        <v>225</v>
      </c>
      <c r="E149" s="196"/>
      <c r="F149" s="53"/>
    </row>
    <row r="150" spans="1:6" ht="65.25" customHeight="1">
      <c r="A150" s="302"/>
      <c r="B150" s="194">
        <v>6</v>
      </c>
      <c r="C150" s="197" t="s">
        <v>488</v>
      </c>
      <c r="D150" s="195" t="s">
        <v>225</v>
      </c>
      <c r="E150" s="196"/>
      <c r="F150" s="53"/>
    </row>
    <row r="151" spans="1:6" ht="15" customHeight="1">
      <c r="A151" s="302"/>
      <c r="B151" s="344">
        <v>7</v>
      </c>
      <c r="C151" s="345" t="s">
        <v>226</v>
      </c>
      <c r="D151" s="346" t="s">
        <v>449</v>
      </c>
      <c r="E151" s="201" t="s">
        <v>213</v>
      </c>
      <c r="F151" s="53"/>
    </row>
    <row r="152" spans="1:6" ht="39" customHeight="1">
      <c r="A152" s="302"/>
      <c r="B152" s="344"/>
      <c r="C152" s="345"/>
      <c r="D152" s="346"/>
      <c r="E152" s="201" t="s">
        <v>227</v>
      </c>
      <c r="F152" s="53"/>
    </row>
    <row r="153" spans="1:6" ht="75">
      <c r="A153" s="302"/>
      <c r="B153" s="344">
        <v>8</v>
      </c>
      <c r="C153" s="197" t="s">
        <v>482</v>
      </c>
      <c r="D153" s="346" t="s">
        <v>225</v>
      </c>
      <c r="E153" s="347"/>
      <c r="F153" s="53"/>
    </row>
    <row r="154" spans="1:6">
      <c r="A154" s="302"/>
      <c r="B154" s="344"/>
      <c r="C154" s="108" t="s">
        <v>430</v>
      </c>
      <c r="D154" s="346"/>
      <c r="E154" s="347"/>
      <c r="F154" s="53"/>
    </row>
    <row r="155" spans="1:6" ht="45">
      <c r="A155" s="302"/>
      <c r="B155" s="344"/>
      <c r="C155" s="108" t="s">
        <v>431</v>
      </c>
      <c r="D155" s="346"/>
      <c r="E155" s="347"/>
      <c r="F155" s="53"/>
    </row>
    <row r="156" spans="1:6" ht="30">
      <c r="A156" s="302"/>
      <c r="B156" s="344"/>
      <c r="C156" s="108" t="s">
        <v>432</v>
      </c>
      <c r="D156" s="346"/>
      <c r="E156" s="347"/>
      <c r="F156" s="53"/>
    </row>
    <row r="157" spans="1:6" ht="60">
      <c r="A157" s="302"/>
      <c r="B157" s="344"/>
      <c r="C157" s="108" t="s">
        <v>433</v>
      </c>
      <c r="D157" s="346"/>
      <c r="E157" s="347"/>
      <c r="F157" s="53"/>
    </row>
    <row r="158" spans="1:6" ht="45">
      <c r="A158" s="302"/>
      <c r="B158" s="344"/>
      <c r="C158" s="108" t="s">
        <v>434</v>
      </c>
      <c r="D158" s="346"/>
      <c r="E158" s="347"/>
      <c r="F158" s="53"/>
    </row>
    <row r="159" spans="1:6" ht="147" customHeight="1">
      <c r="A159" s="302"/>
      <c r="B159" s="344">
        <v>9</v>
      </c>
      <c r="C159" s="197" t="s">
        <v>229</v>
      </c>
      <c r="D159" s="346" t="s">
        <v>225</v>
      </c>
      <c r="E159" s="347"/>
      <c r="F159" s="53"/>
    </row>
    <row r="160" spans="1:6">
      <c r="A160" s="302"/>
      <c r="B160" s="344"/>
      <c r="C160" s="108" t="s">
        <v>435</v>
      </c>
      <c r="D160" s="346"/>
      <c r="E160" s="347"/>
      <c r="F160" s="53"/>
    </row>
    <row r="161" spans="1:6" ht="30">
      <c r="A161" s="302"/>
      <c r="B161" s="344"/>
      <c r="C161" s="109" t="s">
        <v>436</v>
      </c>
      <c r="D161" s="346"/>
      <c r="E161" s="347"/>
      <c r="F161" s="53"/>
    </row>
    <row r="162" spans="1:6" ht="30">
      <c r="A162" s="302"/>
      <c r="B162" s="344"/>
      <c r="C162" s="109" t="s">
        <v>437</v>
      </c>
      <c r="D162" s="346"/>
      <c r="E162" s="347"/>
      <c r="F162" s="53"/>
    </row>
    <row r="163" spans="1:6" ht="45">
      <c r="A163" s="302"/>
      <c r="B163" s="344"/>
      <c r="C163" s="109" t="s">
        <v>438</v>
      </c>
      <c r="D163" s="346"/>
      <c r="E163" s="347"/>
      <c r="F163" s="53"/>
    </row>
    <row r="164" spans="1:6" ht="30">
      <c r="A164" s="302"/>
      <c r="B164" s="344"/>
      <c r="C164" s="108" t="s">
        <v>439</v>
      </c>
      <c r="D164" s="346"/>
      <c r="E164" s="347"/>
      <c r="F164" s="53"/>
    </row>
    <row r="165" spans="1:6" ht="45">
      <c r="A165" s="302"/>
      <c r="B165" s="344"/>
      <c r="C165" s="109" t="s">
        <v>440</v>
      </c>
      <c r="D165" s="346"/>
      <c r="E165" s="347"/>
      <c r="F165" s="53"/>
    </row>
    <row r="166" spans="1:6" ht="45">
      <c r="A166" s="302"/>
      <c r="B166" s="344"/>
      <c r="C166" s="109" t="s">
        <v>441</v>
      </c>
      <c r="D166" s="346"/>
      <c r="E166" s="347"/>
      <c r="F166" s="53"/>
    </row>
    <row r="167" spans="1:6" ht="45">
      <c r="A167" s="302"/>
      <c r="B167" s="344"/>
      <c r="C167" s="110" t="s">
        <v>442</v>
      </c>
      <c r="D167" s="346"/>
      <c r="E167" s="347"/>
      <c r="F167" s="53"/>
    </row>
    <row r="168" spans="1:6" ht="75">
      <c r="A168" s="302"/>
      <c r="B168" s="344">
        <v>10</v>
      </c>
      <c r="C168" s="197" t="s">
        <v>485</v>
      </c>
      <c r="D168" s="346" t="s">
        <v>449</v>
      </c>
      <c r="E168" s="201"/>
      <c r="F168" s="53"/>
    </row>
    <row r="169" spans="1:6">
      <c r="A169" s="302"/>
      <c r="B169" s="344"/>
      <c r="C169" s="109" t="s">
        <v>443</v>
      </c>
      <c r="D169" s="346"/>
      <c r="E169" s="201" t="s">
        <v>213</v>
      </c>
      <c r="F169" s="53"/>
    </row>
    <row r="170" spans="1:6" ht="30">
      <c r="A170" s="302"/>
      <c r="B170" s="344"/>
      <c r="C170" s="109" t="s">
        <v>444</v>
      </c>
      <c r="D170" s="346"/>
      <c r="E170" s="201" t="s">
        <v>227</v>
      </c>
      <c r="F170" s="53"/>
    </row>
    <row r="171" spans="1:6" ht="30">
      <c r="A171" s="302"/>
      <c r="B171" s="344"/>
      <c r="C171" s="110" t="s">
        <v>445</v>
      </c>
      <c r="D171" s="346"/>
      <c r="E171" s="202"/>
      <c r="F171" s="53"/>
    </row>
    <row r="172" spans="1:6" ht="45">
      <c r="A172" s="302"/>
      <c r="B172" s="194">
        <v>11</v>
      </c>
      <c r="C172" s="197" t="s">
        <v>486</v>
      </c>
      <c r="D172" s="195" t="s">
        <v>225</v>
      </c>
      <c r="E172" s="196"/>
      <c r="F172" s="53"/>
    </row>
    <row r="173" spans="1:6" ht="15" customHeight="1">
      <c r="A173" s="302"/>
      <c r="B173" s="344">
        <v>12</v>
      </c>
      <c r="C173" s="345" t="s">
        <v>228</v>
      </c>
      <c r="D173" s="346" t="s">
        <v>449</v>
      </c>
      <c r="E173" s="201" t="s">
        <v>213</v>
      </c>
      <c r="F173" s="53"/>
    </row>
    <row r="174" spans="1:6">
      <c r="A174" s="302"/>
      <c r="B174" s="344"/>
      <c r="C174" s="345"/>
      <c r="D174" s="346"/>
      <c r="E174" s="201" t="s">
        <v>227</v>
      </c>
      <c r="F174" s="53"/>
    </row>
    <row r="175" spans="1:6" ht="15.75" thickBot="1">
      <c r="A175" s="303"/>
      <c r="B175" s="353"/>
      <c r="C175" s="354"/>
      <c r="D175" s="355"/>
      <c r="E175" s="203"/>
      <c r="F175" s="53"/>
    </row>
    <row r="176" spans="1:6" ht="16.5" thickBot="1">
      <c r="A176" s="178"/>
      <c r="B176" s="179"/>
      <c r="C176" s="105"/>
      <c r="D176" s="105"/>
      <c r="E176" s="104"/>
      <c r="F176" s="53"/>
    </row>
    <row r="177" spans="1:6" ht="35.25" customHeight="1">
      <c r="A177" s="301" t="s">
        <v>425</v>
      </c>
      <c r="B177" s="304" t="s">
        <v>423</v>
      </c>
      <c r="C177" s="305"/>
      <c r="D177" s="306"/>
      <c r="E177" s="104"/>
      <c r="F177" s="53"/>
    </row>
    <row r="178" spans="1:6" ht="45">
      <c r="A178" s="377"/>
      <c r="B178" s="171" t="s">
        <v>231</v>
      </c>
      <c r="C178" s="172" t="s">
        <v>379</v>
      </c>
      <c r="D178" s="163" t="s">
        <v>80</v>
      </c>
      <c r="E178" s="104"/>
      <c r="F178" s="53"/>
    </row>
    <row r="179" spans="1:6" ht="30">
      <c r="A179" s="377"/>
      <c r="B179" s="171">
        <v>1</v>
      </c>
      <c r="C179" s="172" t="s">
        <v>380</v>
      </c>
      <c r="D179" s="173"/>
      <c r="E179" s="104"/>
      <c r="F179" s="53"/>
    </row>
    <row r="180" spans="1:6" ht="45">
      <c r="A180" s="377"/>
      <c r="B180" s="171">
        <v>2</v>
      </c>
      <c r="C180" s="172" t="s">
        <v>381</v>
      </c>
      <c r="D180" s="173"/>
      <c r="E180" s="104"/>
      <c r="F180" s="53"/>
    </row>
    <row r="181" spans="1:6" ht="50.25" customHeight="1">
      <c r="A181" s="377"/>
      <c r="B181" s="171">
        <v>3</v>
      </c>
      <c r="C181" s="172" t="s">
        <v>382</v>
      </c>
      <c r="D181" s="173"/>
      <c r="E181" s="104"/>
      <c r="F181" s="53"/>
    </row>
    <row r="182" spans="1:6" ht="30">
      <c r="A182" s="377"/>
      <c r="B182" s="171">
        <v>4</v>
      </c>
      <c r="C182" s="172" t="s">
        <v>383</v>
      </c>
      <c r="D182" s="173"/>
      <c r="E182" s="104"/>
      <c r="F182" s="53"/>
    </row>
    <row r="183" spans="1:6" ht="50.25" customHeight="1">
      <c r="A183" s="377"/>
      <c r="B183" s="171">
        <v>5</v>
      </c>
      <c r="C183" s="172" t="s">
        <v>384</v>
      </c>
      <c r="D183" s="173"/>
      <c r="E183" s="104"/>
      <c r="F183" s="53"/>
    </row>
    <row r="184" spans="1:6" ht="30">
      <c r="A184" s="377"/>
      <c r="B184" s="171">
        <v>6</v>
      </c>
      <c r="C184" s="172" t="s">
        <v>385</v>
      </c>
      <c r="D184" s="173"/>
      <c r="E184" s="104"/>
      <c r="F184" s="53"/>
    </row>
    <row r="185" spans="1:6" ht="22.5" customHeight="1">
      <c r="A185" s="377"/>
      <c r="B185" s="171">
        <v>7</v>
      </c>
      <c r="C185" s="172" t="s">
        <v>386</v>
      </c>
      <c r="D185" s="173"/>
      <c r="E185" s="104"/>
      <c r="F185" s="53"/>
    </row>
    <row r="186" spans="1:6" ht="34.5" customHeight="1">
      <c r="A186" s="377"/>
      <c r="B186" s="171">
        <v>8</v>
      </c>
      <c r="C186" s="172" t="s">
        <v>387</v>
      </c>
      <c r="D186" s="173"/>
      <c r="E186" s="104"/>
      <c r="F186" s="53"/>
    </row>
    <row r="187" spans="1:6" ht="30">
      <c r="A187" s="377"/>
      <c r="B187" s="171">
        <v>9</v>
      </c>
      <c r="C187" s="172" t="s">
        <v>388</v>
      </c>
      <c r="D187" s="173"/>
      <c r="E187" s="104"/>
      <c r="F187" s="53"/>
    </row>
    <row r="188" spans="1:6">
      <c r="A188" s="377"/>
      <c r="B188" s="171">
        <v>10</v>
      </c>
      <c r="C188" s="172" t="s">
        <v>389</v>
      </c>
      <c r="D188" s="173"/>
      <c r="E188" s="104"/>
      <c r="F188" s="53"/>
    </row>
    <row r="189" spans="1:6" ht="45">
      <c r="A189" s="377"/>
      <c r="B189" s="171">
        <v>11</v>
      </c>
      <c r="C189" s="172" t="s">
        <v>390</v>
      </c>
      <c r="D189" s="173"/>
      <c r="E189" s="104"/>
      <c r="F189" s="53"/>
    </row>
    <row r="190" spans="1:6" ht="30">
      <c r="A190" s="377"/>
      <c r="B190" s="171">
        <v>12</v>
      </c>
      <c r="C190" s="172" t="s">
        <v>391</v>
      </c>
      <c r="D190" s="173"/>
      <c r="E190" s="104"/>
      <c r="F190" s="53"/>
    </row>
    <row r="191" spans="1:6" ht="52.5" customHeight="1">
      <c r="A191" s="377"/>
      <c r="B191" s="171">
        <v>13</v>
      </c>
      <c r="C191" s="172" t="s">
        <v>392</v>
      </c>
      <c r="D191" s="173"/>
      <c r="E191" s="104"/>
      <c r="F191" s="53"/>
    </row>
    <row r="192" spans="1:6" ht="48.75" customHeight="1">
      <c r="A192" s="377"/>
      <c r="B192" s="171">
        <v>14</v>
      </c>
      <c r="C192" s="172" t="s">
        <v>393</v>
      </c>
      <c r="D192" s="173"/>
      <c r="E192" s="104"/>
      <c r="F192" s="53"/>
    </row>
    <row r="193" spans="1:6" ht="45">
      <c r="A193" s="377"/>
      <c r="B193" s="171">
        <v>15</v>
      </c>
      <c r="C193" s="172" t="s">
        <v>394</v>
      </c>
      <c r="D193" s="173"/>
      <c r="E193" s="104"/>
      <c r="F193" s="53"/>
    </row>
    <row r="194" spans="1:6" ht="30">
      <c r="A194" s="377"/>
      <c r="B194" s="171">
        <v>16</v>
      </c>
      <c r="C194" s="172" t="s">
        <v>395</v>
      </c>
      <c r="D194" s="173"/>
      <c r="E194" s="104"/>
      <c r="F194" s="53"/>
    </row>
    <row r="195" spans="1:6" ht="38.25" customHeight="1">
      <c r="A195" s="377"/>
      <c r="B195" s="171">
        <v>17</v>
      </c>
      <c r="C195" s="172" t="s">
        <v>396</v>
      </c>
      <c r="D195" s="173"/>
      <c r="E195" s="104"/>
      <c r="F195" s="53"/>
    </row>
    <row r="196" spans="1:6" ht="33" customHeight="1">
      <c r="A196" s="377"/>
      <c r="B196" s="171">
        <v>18</v>
      </c>
      <c r="C196" s="172" t="s">
        <v>397</v>
      </c>
      <c r="D196" s="173"/>
      <c r="E196" s="104"/>
      <c r="F196" s="53"/>
    </row>
    <row r="197" spans="1:6" ht="15.75" thickBot="1">
      <c r="A197" s="378"/>
      <c r="B197" s="356" t="s">
        <v>424</v>
      </c>
      <c r="C197" s="357"/>
      <c r="D197" s="358"/>
      <c r="E197" s="104"/>
      <c r="F197" s="53"/>
    </row>
    <row r="198" spans="1:6" ht="16.5" thickBot="1">
      <c r="A198" s="178"/>
      <c r="B198" s="179"/>
      <c r="C198" s="180"/>
      <c r="D198" s="180"/>
      <c r="E198" s="181"/>
      <c r="F198" s="53"/>
    </row>
    <row r="199" spans="1:6">
      <c r="A199" s="301" t="s">
        <v>426</v>
      </c>
      <c r="B199" s="379" t="s">
        <v>398</v>
      </c>
      <c r="C199" s="380"/>
      <c r="D199" s="380"/>
      <c r="E199" s="381"/>
      <c r="F199" s="53"/>
    </row>
    <row r="200" spans="1:6" ht="30">
      <c r="A200" s="302"/>
      <c r="B200" s="167" t="s">
        <v>48</v>
      </c>
      <c r="C200" s="150" t="s">
        <v>399</v>
      </c>
      <c r="D200" s="168" t="s">
        <v>400</v>
      </c>
      <c r="E200" s="169" t="s">
        <v>80</v>
      </c>
      <c r="F200" s="53"/>
    </row>
    <row r="201" spans="1:6">
      <c r="A201" s="302"/>
      <c r="B201" s="335" t="s">
        <v>401</v>
      </c>
      <c r="C201" s="328"/>
      <c r="D201" s="328"/>
      <c r="E201" s="336"/>
      <c r="F201" s="53"/>
    </row>
    <row r="202" spans="1:6">
      <c r="A202" s="302"/>
      <c r="B202" s="348" t="s">
        <v>13</v>
      </c>
      <c r="C202" s="168" t="s">
        <v>402</v>
      </c>
      <c r="D202" s="328" t="s">
        <v>404</v>
      </c>
      <c r="E202" s="336"/>
      <c r="F202" s="53"/>
    </row>
    <row r="203" spans="1:6" ht="30">
      <c r="A203" s="302"/>
      <c r="B203" s="348"/>
      <c r="C203" s="168" t="s">
        <v>403</v>
      </c>
      <c r="D203" s="328"/>
      <c r="E203" s="336"/>
      <c r="F203" s="53"/>
    </row>
    <row r="204" spans="1:6">
      <c r="A204" s="302"/>
      <c r="B204" s="335" t="s">
        <v>405</v>
      </c>
      <c r="C204" s="328"/>
      <c r="D204" s="328"/>
      <c r="E204" s="336"/>
      <c r="F204" s="53"/>
    </row>
    <row r="205" spans="1:6" ht="30">
      <c r="A205" s="302"/>
      <c r="B205" s="170">
        <v>1</v>
      </c>
      <c r="C205" s="168" t="s">
        <v>406</v>
      </c>
      <c r="D205" s="168" t="s">
        <v>404</v>
      </c>
      <c r="E205" s="169"/>
      <c r="F205" s="53"/>
    </row>
    <row r="206" spans="1:6" ht="30">
      <c r="A206" s="302"/>
      <c r="B206" s="170" t="s">
        <v>17</v>
      </c>
      <c r="C206" s="168" t="s">
        <v>407</v>
      </c>
      <c r="D206" s="168" t="s">
        <v>404</v>
      </c>
      <c r="E206" s="169"/>
      <c r="F206" s="53"/>
    </row>
    <row r="207" spans="1:6" ht="45">
      <c r="A207" s="302"/>
      <c r="B207" s="170" t="s">
        <v>19</v>
      </c>
      <c r="C207" s="168" t="s">
        <v>408</v>
      </c>
      <c r="D207" s="168" t="s">
        <v>404</v>
      </c>
      <c r="E207" s="169"/>
      <c r="F207" s="53"/>
    </row>
    <row r="208" spans="1:6">
      <c r="A208" s="302"/>
      <c r="B208" s="335" t="s">
        <v>409</v>
      </c>
      <c r="C208" s="328"/>
      <c r="D208" s="328"/>
      <c r="E208" s="336"/>
      <c r="F208" s="53"/>
    </row>
    <row r="209" spans="1:6">
      <c r="A209" s="302"/>
      <c r="B209" s="170" t="s">
        <v>13</v>
      </c>
      <c r="C209" s="168" t="s">
        <v>410</v>
      </c>
      <c r="D209" s="168" t="s">
        <v>404</v>
      </c>
      <c r="E209" s="169"/>
      <c r="F209" s="53"/>
    </row>
    <row r="210" spans="1:6" ht="30">
      <c r="A210" s="302"/>
      <c r="B210" s="170">
        <v>2</v>
      </c>
      <c r="C210" s="168" t="s">
        <v>411</v>
      </c>
      <c r="D210" s="168" t="s">
        <v>404</v>
      </c>
      <c r="E210" s="169"/>
      <c r="F210" s="53"/>
    </row>
    <row r="211" spans="1:6">
      <c r="A211" s="302"/>
      <c r="B211" s="348" t="s">
        <v>19</v>
      </c>
      <c r="C211" s="328" t="s">
        <v>412</v>
      </c>
      <c r="D211" s="328" t="s">
        <v>404</v>
      </c>
      <c r="E211" s="336"/>
      <c r="F211" s="53"/>
    </row>
    <row r="212" spans="1:6">
      <c r="A212" s="302"/>
      <c r="B212" s="348"/>
      <c r="C212" s="328"/>
      <c r="D212" s="328"/>
      <c r="E212" s="336"/>
      <c r="F212" s="53"/>
    </row>
    <row r="213" spans="1:6">
      <c r="A213" s="302"/>
      <c r="B213" s="170" t="s">
        <v>20</v>
      </c>
      <c r="C213" s="168" t="s">
        <v>413</v>
      </c>
      <c r="D213" s="168"/>
      <c r="E213" s="169"/>
      <c r="F213" s="53"/>
    </row>
    <row r="214" spans="1:6">
      <c r="A214" s="302"/>
      <c r="B214" s="335" t="s">
        <v>414</v>
      </c>
      <c r="C214" s="328"/>
      <c r="D214" s="328"/>
      <c r="E214" s="336"/>
      <c r="F214" s="53"/>
    </row>
    <row r="215" spans="1:6" ht="30">
      <c r="A215" s="302"/>
      <c r="B215" s="348" t="s">
        <v>13</v>
      </c>
      <c r="C215" s="168" t="s">
        <v>415</v>
      </c>
      <c r="D215" s="328" t="s">
        <v>404</v>
      </c>
      <c r="E215" s="336"/>
      <c r="F215" s="53"/>
    </row>
    <row r="216" spans="1:6">
      <c r="A216" s="302"/>
      <c r="B216" s="348"/>
      <c r="C216" s="168" t="s">
        <v>416</v>
      </c>
      <c r="D216" s="328"/>
      <c r="E216" s="336"/>
      <c r="F216" s="53"/>
    </row>
    <row r="217" spans="1:6">
      <c r="A217" s="302"/>
      <c r="B217" s="170" t="s">
        <v>17</v>
      </c>
      <c r="C217" s="168" t="s">
        <v>417</v>
      </c>
      <c r="D217" s="168" t="s">
        <v>404</v>
      </c>
      <c r="E217" s="169"/>
      <c r="F217" s="53"/>
    </row>
    <row r="218" spans="1:6" ht="30">
      <c r="A218" s="302"/>
      <c r="B218" s="170" t="s">
        <v>19</v>
      </c>
      <c r="C218" s="168" t="s">
        <v>418</v>
      </c>
      <c r="D218" s="168" t="s">
        <v>404</v>
      </c>
      <c r="E218" s="169"/>
      <c r="F218" s="53"/>
    </row>
    <row r="219" spans="1:6" ht="15.75" thickBot="1">
      <c r="A219" s="303"/>
      <c r="B219" s="356" t="s">
        <v>224</v>
      </c>
      <c r="C219" s="357"/>
      <c r="D219" s="357"/>
      <c r="E219" s="358"/>
      <c r="F219" s="53"/>
    </row>
    <row r="220" spans="1:6" ht="16.5" thickBot="1">
      <c r="A220" s="178"/>
      <c r="B220" s="179"/>
      <c r="C220" s="180"/>
      <c r="D220" s="180"/>
      <c r="E220" s="181"/>
      <c r="F220" s="53"/>
    </row>
    <row r="221" spans="1:6" ht="28.5" customHeight="1">
      <c r="A221" s="365" t="s">
        <v>427</v>
      </c>
      <c r="B221" s="366"/>
      <c r="C221" s="366"/>
      <c r="D221" s="366"/>
      <c r="E221" s="367"/>
      <c r="F221" s="53"/>
    </row>
    <row r="222" spans="1:6" ht="409.5" customHeight="1">
      <c r="A222" s="368"/>
      <c r="B222" s="369"/>
      <c r="C222" s="369"/>
      <c r="D222" s="369"/>
      <c r="E222" s="370"/>
      <c r="F222" s="53"/>
    </row>
    <row r="223" spans="1:6" ht="409.5" customHeight="1">
      <c r="A223" s="368"/>
      <c r="B223" s="369"/>
      <c r="C223" s="369"/>
      <c r="D223" s="369"/>
      <c r="E223" s="370"/>
      <c r="F223" s="53"/>
    </row>
    <row r="224" spans="1:6" ht="409.5" customHeight="1" thickBot="1">
      <c r="A224" s="371"/>
      <c r="B224" s="372"/>
      <c r="C224" s="372"/>
      <c r="D224" s="372"/>
      <c r="E224" s="373"/>
      <c r="F224" s="53"/>
    </row>
    <row r="225" spans="1:3" ht="15.75" thickBot="1"/>
    <row r="226" spans="1:3" ht="15.75" thickBot="1">
      <c r="A226" s="359" t="s">
        <v>452</v>
      </c>
      <c r="B226" s="360"/>
      <c r="C226" s="361"/>
    </row>
    <row r="227" spans="1:3">
      <c r="A227" s="374" t="s">
        <v>447</v>
      </c>
      <c r="B227" s="375"/>
      <c r="C227" s="376"/>
    </row>
    <row r="228" spans="1:3" ht="28.5">
      <c r="A228" s="165" t="s">
        <v>231</v>
      </c>
      <c r="B228" s="164" t="s">
        <v>419</v>
      </c>
      <c r="C228" s="166" t="s">
        <v>80</v>
      </c>
    </row>
    <row r="229" spans="1:3" ht="75">
      <c r="A229" s="171">
        <v>1</v>
      </c>
      <c r="B229" s="168" t="s">
        <v>365</v>
      </c>
      <c r="C229" s="173"/>
    </row>
    <row r="230" spans="1:3" ht="75">
      <c r="A230" s="171">
        <v>2</v>
      </c>
      <c r="B230" s="172" t="s">
        <v>366</v>
      </c>
      <c r="C230" s="173"/>
    </row>
    <row r="231" spans="1:3" ht="90">
      <c r="A231" s="171">
        <v>3</v>
      </c>
      <c r="B231" s="172" t="s">
        <v>420</v>
      </c>
      <c r="C231" s="173"/>
    </row>
    <row r="232" spans="1:3" ht="60">
      <c r="A232" s="171">
        <v>4</v>
      </c>
      <c r="B232" s="172" t="s">
        <v>421</v>
      </c>
      <c r="C232" s="173"/>
    </row>
    <row r="233" spans="1:3" ht="30">
      <c r="A233" s="171">
        <v>5</v>
      </c>
      <c r="B233" s="172" t="s">
        <v>422</v>
      </c>
      <c r="C233" s="173"/>
    </row>
    <row r="234" spans="1:3" ht="15.75" thickBot="1">
      <c r="A234" s="356" t="s">
        <v>294</v>
      </c>
      <c r="B234" s="357"/>
      <c r="C234" s="358"/>
    </row>
  </sheetData>
  <mergeCells count="113">
    <mergeCell ref="A95:A138"/>
    <mergeCell ref="A140:A175"/>
    <mergeCell ref="A234:C234"/>
    <mergeCell ref="A226:C226"/>
    <mergeCell ref="A4:E4"/>
    <mergeCell ref="B215:B216"/>
    <mergeCell ref="D215:D216"/>
    <mergeCell ref="E215:E216"/>
    <mergeCell ref="B219:E219"/>
    <mergeCell ref="A221:E224"/>
    <mergeCell ref="A227:C227"/>
    <mergeCell ref="B208:E208"/>
    <mergeCell ref="B211:B212"/>
    <mergeCell ref="C211:C212"/>
    <mergeCell ref="D211:D212"/>
    <mergeCell ref="E211:E212"/>
    <mergeCell ref="B214:E214"/>
    <mergeCell ref="A177:A197"/>
    <mergeCell ref="B177:D177"/>
    <mergeCell ref="B197:D197"/>
    <mergeCell ref="A199:A219"/>
    <mergeCell ref="B199:E199"/>
    <mergeCell ref="B201:E201"/>
    <mergeCell ref="B202:B203"/>
    <mergeCell ref="D202:D203"/>
    <mergeCell ref="E202:E203"/>
    <mergeCell ref="B204:E204"/>
    <mergeCell ref="B159:B167"/>
    <mergeCell ref="D159:D167"/>
    <mergeCell ref="E159:E167"/>
    <mergeCell ref="B168:B171"/>
    <mergeCell ref="D168:D171"/>
    <mergeCell ref="B173:B175"/>
    <mergeCell ref="C173:C175"/>
    <mergeCell ref="D173:D175"/>
    <mergeCell ref="B151:B152"/>
    <mergeCell ref="C151:C152"/>
    <mergeCell ref="D151:D152"/>
    <mergeCell ref="B153:B158"/>
    <mergeCell ref="D153:D158"/>
    <mergeCell ref="E153:E158"/>
    <mergeCell ref="B138:E138"/>
    <mergeCell ref="B140:E140"/>
    <mergeCell ref="B141:B142"/>
    <mergeCell ref="C141:D142"/>
    <mergeCell ref="E141:E142"/>
    <mergeCell ref="B143:B145"/>
    <mergeCell ref="D143:D145"/>
    <mergeCell ref="E143:E145"/>
    <mergeCell ref="B136:B137"/>
    <mergeCell ref="C136:C137"/>
    <mergeCell ref="D136:E137"/>
    <mergeCell ref="D122:E122"/>
    <mergeCell ref="D123:E123"/>
    <mergeCell ref="B124:B127"/>
    <mergeCell ref="D124:E127"/>
    <mergeCell ref="D128:E128"/>
    <mergeCell ref="D129:E129"/>
    <mergeCell ref="D130:E130"/>
    <mergeCell ref="B131:B134"/>
    <mergeCell ref="D131:E134"/>
    <mergeCell ref="D135:E135"/>
    <mergeCell ref="B95:E95"/>
    <mergeCell ref="D96:E96"/>
    <mergeCell ref="B97:B103"/>
    <mergeCell ref="D97:E103"/>
    <mergeCell ref="B104:B108"/>
    <mergeCell ref="D104:E108"/>
    <mergeCell ref="D109:E109"/>
    <mergeCell ref="D116:E116"/>
    <mergeCell ref="D117:E117"/>
    <mergeCell ref="D118:E118"/>
    <mergeCell ref="D119:E119"/>
    <mergeCell ref="D120:E120"/>
    <mergeCell ref="D121:E121"/>
    <mergeCell ref="D110:E110"/>
    <mergeCell ref="D111:E111"/>
    <mergeCell ref="D112:E112"/>
    <mergeCell ref="D113:E113"/>
    <mergeCell ref="D114:E114"/>
    <mergeCell ref="D115:E115"/>
    <mergeCell ref="C85:C87"/>
    <mergeCell ref="D85:E87"/>
    <mergeCell ref="B88:B90"/>
    <mergeCell ref="C88:C90"/>
    <mergeCell ref="D88:E90"/>
    <mergeCell ref="D91:E91"/>
    <mergeCell ref="A81:A93"/>
    <mergeCell ref="B81:E81"/>
    <mergeCell ref="D82:E82"/>
    <mergeCell ref="B83:B84"/>
    <mergeCell ref="C83:C84"/>
    <mergeCell ref="D83:E84"/>
    <mergeCell ref="B85:B87"/>
    <mergeCell ref="B92:E92"/>
    <mergeCell ref="B93:E93"/>
    <mergeCell ref="A59:A79"/>
    <mergeCell ref="B59:D59"/>
    <mergeCell ref="B79:D79"/>
    <mergeCell ref="H1:J1"/>
    <mergeCell ref="E2:G2"/>
    <mergeCell ref="H3:J3"/>
    <mergeCell ref="A5:A17"/>
    <mergeCell ref="B5:D5"/>
    <mergeCell ref="B16:D17"/>
    <mergeCell ref="A19:A57"/>
    <mergeCell ref="B19:D19"/>
    <mergeCell ref="B32:B33"/>
    <mergeCell ref="C32:C33"/>
    <mergeCell ref="D32:D33"/>
    <mergeCell ref="B36:D37"/>
    <mergeCell ref="B39:D39"/>
    <mergeCell ref="B57:D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Formularz oferty</vt:lpstr>
      <vt:lpstr>Część 1</vt:lpstr>
      <vt:lpstr>Część 2</vt:lpstr>
      <vt:lpstr>1b - warunki graniczne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Matys</dc:creator>
  <cp:lastModifiedBy>Anna Matys</cp:lastModifiedBy>
  <dcterms:created xsi:type="dcterms:W3CDTF">2018-11-06T07:16:57Z</dcterms:created>
  <dcterms:modified xsi:type="dcterms:W3CDTF">2020-04-22T07:40:22Z</dcterms:modified>
</cp:coreProperties>
</file>