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amatys\Documents\2021\34 - odczynniki\1.Publikacja\"/>
    </mc:Choice>
  </mc:AlternateContent>
  <bookViews>
    <workbookView xWindow="0" yWindow="0" windowWidth="28425" windowHeight="12210" tabRatio="894" activeTab="1"/>
  </bookViews>
  <sheets>
    <sheet name="Formularz oferty" sheetId="1" r:id="rId1"/>
    <sheet name="Arkusz cenowy" sheetId="102" r:id="rId2"/>
    <sheet name="wymagania graniczne" sheetId="100" r:id="rId3"/>
  </sheets>
  <definedNames>
    <definedName name="_xlnm.Print_Area" localSheetId="1">'Arkusz cenowy'!$A$1:$I$122</definedName>
    <definedName name="_xlnm.Print_Area" localSheetId="0">'Formularz oferty'!$A$1:$D$52</definedName>
    <definedName name="_xlnm.Print_Area" localSheetId="2">'wymagania graniczne'!$A$1:$F$52</definedName>
  </definedNames>
  <calcPr calcId="162913"/>
</workbook>
</file>

<file path=xl/calcChain.xml><?xml version="1.0" encoding="utf-8"?>
<calcChain xmlns="http://schemas.openxmlformats.org/spreadsheetml/2006/main">
  <c r="E120" i="102" l="1"/>
  <c r="E117" i="102"/>
  <c r="F110" i="102"/>
  <c r="E119" i="102" l="1"/>
  <c r="E118" i="102"/>
  <c r="F112" i="102"/>
  <c r="F111" i="102"/>
  <c r="I88" i="102"/>
  <c r="I100" i="102"/>
  <c r="I94" i="102"/>
  <c r="I83" i="102"/>
  <c r="F113" i="102" l="1"/>
  <c r="I106" i="102"/>
  <c r="B21" i="1" s="1"/>
  <c r="B1" i="102" l="1"/>
  <c r="B1" i="100"/>
</calcChain>
</file>

<file path=xl/sharedStrings.xml><?xml version="1.0" encoding="utf-8"?>
<sst xmlns="http://schemas.openxmlformats.org/spreadsheetml/2006/main" count="225" uniqueCount="166">
  <si>
    <t>Cena brutto: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</si>
  <si>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</si>
  <si>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</si>
  <si>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</si>
  <si>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</si>
  <si>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</si>
  <si>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</si>
  <si>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Osoby które będą zawierały umowę ze strony Wykonawcy:</t>
  </si>
  <si>
    <t>Osoba(y)  odpowiedzialna za realizację umowy ze strony Wykonawcy</t>
  </si>
  <si>
    <t>Nr konta bankowego do rozliczeń pomiędzy Zamawiającym a Wykonawcy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</si>
  <si>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</si>
  <si>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</si>
  <si>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</si>
  <si>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</si>
  <si>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>Nazwa zamówienia</t>
  </si>
  <si>
    <t>Numer sprawy</t>
  </si>
  <si>
    <t>adres (siedziba) Wykonawcy:</t>
  </si>
  <si>
    <t>NIP</t>
  </si>
  <si>
    <t>REGON</t>
  </si>
  <si>
    <t>osoba do kontaktu</t>
  </si>
  <si>
    <t>telefon</t>
  </si>
  <si>
    <t>faks</t>
  </si>
  <si>
    <t>email</t>
  </si>
  <si>
    <t>FORMULARZ OFERTY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</si>
  <si>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</si>
  <si>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</si>
  <si>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</si>
  <si>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</si>
  <si>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</si>
  <si>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</si>
  <si>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</si>
  <si>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</si>
  <si>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</si>
  <si>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</si>
  <si>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</si>
  <si>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</si>
  <si>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Oświadczamy, że termin płatności wynosi: do 60 dni.</t>
  </si>
  <si>
    <t>Oświadczamy, że zapoznaliśmy się ze specyfikacją warunków zamówienia wraz z jej załącznikami i nie wnosimy do niej zastrzeżeń oraz, że zdobyliśmy konieczne informacje do przygotowania oferty.</t>
  </si>
  <si>
    <t>Oświadczamy, że oferujemy realizację przedmiotu zamówienia zgodnie z zasadami określonymi w specyfikacji warunków zamówienia wraz z załącznikami.</t>
  </si>
  <si>
    <t>Oświadczamy, że jesteśmy związani niniejszą ofertą przez okres podany w specyfikacji warunków zamówienia.</t>
  </si>
  <si>
    <t>(dostawa produktów i czynsz dzierżawny)</t>
  </si>
  <si>
    <t>Załącznik nr …….. do umowy</t>
  </si>
  <si>
    <t>Arkusz cenowy</t>
  </si>
  <si>
    <t>Przedmiot zamówienia</t>
  </si>
  <si>
    <t>Szczegółowy arkusz cenowy</t>
  </si>
  <si>
    <t>Dostawa produktów:</t>
  </si>
  <si>
    <t>Lp.</t>
  </si>
  <si>
    <t>Ilość</t>
  </si>
  <si>
    <t>Nazwa oferowanego produktu;
Producent</t>
  </si>
  <si>
    <t>Numer katalogowy</t>
  </si>
  <si>
    <t>Oferowana ilość*</t>
  </si>
  <si>
    <t>Oferowana wielkość produktu**</t>
  </si>
  <si>
    <t>Cena jednostkowa brutto***</t>
  </si>
  <si>
    <t>Cena brutto oferowanej ilości</t>
  </si>
  <si>
    <t>Razem:</t>
  </si>
  <si>
    <t>*Przez oferowaną ilość należy rozumieć ilość opakowań stanowiących jedną całość, koniecznych do wykonania przedmiotu zamówienia. W przypadku, gdy iloraz ilości określonej przez Zamawiającego do ilości sztuk stanowiących jedno zaoferowane opakowanie nie jest liczbą całkowitą należy zaoferować ilość zaokrągloną do pełnych opakowań.
**Przez oferowaną wielkość produktu należy rozumieć sposób konfekcjonowania produktu tj. ilość sztuk/oznaczeń stanowiących jedno opakowanie zbiorcze, będące przedmiotem wyceny.
***Przez cenę jednostkową brutto należy rozumieć cenę za opakowanie stanowiące jedną całość, mogące być przedmiotem dostawy.</t>
  </si>
  <si>
    <t>Dzierżawa aparatów:</t>
  </si>
  <si>
    <t>Przedmiot dzierżawy</t>
  </si>
  <si>
    <t>Opis dzierżawionego aparatu</t>
  </si>
  <si>
    <t>Czynsz dzierżawny brutto za 1 miesiąc</t>
  </si>
  <si>
    <t>Czynsz dzierżawny brutto (za 36 m-ce)</t>
  </si>
  <si>
    <t>Typ</t>
  </si>
  <si>
    <t>(można wypełnić przy zawieraniu umowy)</t>
  </si>
  <si>
    <t>Rok produkcji</t>
  </si>
  <si>
    <t>Akcesoria</t>
  </si>
  <si>
    <t>Wartość</t>
  </si>
  <si>
    <t>Koszt zużycia energi elektrycznej:</t>
  </si>
  <si>
    <t>Moc oferowanego aparatu w watach [W]</t>
  </si>
  <si>
    <t>Założony czas pracy aparatu w godzinach [h]</t>
  </si>
  <si>
    <t>Przyjęty koszt 1 kWh [zł]</t>
  </si>
  <si>
    <t>Koszt zużycia energii elektrycznej</t>
  </si>
  <si>
    <t>Szacunkowa ilość wody np. destylowanej, jaką potrzebuje analizator w okresie dzierżawy (36 m-cy) [l]</t>
  </si>
  <si>
    <t>Przyjęty koszt 1 litra wody destylowanej [zł]</t>
  </si>
  <si>
    <t>Koszt zużycia wody</t>
  </si>
  <si>
    <t>Koszt zużycia wody:</t>
  </si>
  <si>
    <t>DFP.271.34.2021.AM</t>
  </si>
  <si>
    <t>Załącznik nr 1 do SWZ</t>
  </si>
  <si>
    <t>Oferujemy wykonanie całego przedmiotu zamówienia za cenę:</t>
  </si>
  <si>
    <t>Oświadczamy, że jesteśmy *:</t>
  </si>
  <si>
    <t xml:space="preserve">
 




</t>
  </si>
  <si>
    <t>*zaznaczyć właściwe</t>
  </si>
  <si>
    <t>Załącznik nr 1a do SWZ</t>
  </si>
  <si>
    <t>Załącznik nr 1b do SWZ</t>
  </si>
  <si>
    <t>Opis wymagań granicznych</t>
  </si>
  <si>
    <t>Ilość oznaczeń
 (badań) diagnostycznych</t>
  </si>
  <si>
    <t>Dzierżawa 2 szt. aparatów do automatycznej identyfikacji drobnoustrojów i oceny ich lekowrażliwości z wyznaczeniem wartości MIC wraz z testami i materiałami zużywalnymi oraz dzierżawa aparatu do identyfikacji mikroorganizmów metodą MALDI-TOF wraz z testami i materiałami zużywalnymi.</t>
  </si>
  <si>
    <t>Testy z certyfikatem CE-IVD do identyfikacji mikroorganizmów (bakterii - w tym beztlenowych i mikroaerofilnych, grzybów drożdżopodobnych i pleśniowych oraz Nocardia i Actinomyces) metodą MALDI-TOF</t>
  </si>
  <si>
    <t>Test do identyfikacji bakterii tlenowych</t>
  </si>
  <si>
    <t>Test do identyfikacji bakterii beztlenowych</t>
  </si>
  <si>
    <t>Test do identyfikacji grzybów drożdzopodobnych</t>
  </si>
  <si>
    <t>Test do identyfikacji grzybów pleśniowych</t>
  </si>
  <si>
    <t>Testy do identyfikacji mikroorganizmów (bakterii tlenowych, beztlenowych i mikroaerofilnych oraz grzybów drożdżopodobnych) metodą automatyczną</t>
  </si>
  <si>
    <t xml:space="preserve">Test do identyfikacji bakterii Gram-ujemnych </t>
  </si>
  <si>
    <t>Test do identyfikacji bakterii Gram-dodatnich</t>
  </si>
  <si>
    <t>Test do identyfikacja bakterii z rodzaju Neisseria i Haemophilus</t>
  </si>
  <si>
    <t>Test do identyfikacji grzybów drożdżopodobnych</t>
  </si>
  <si>
    <t xml:space="preserve"> Testy do automatycznej oceny lekowrażliwości drobnoustrojów z wyznaczeniem wartości MIC </t>
  </si>
  <si>
    <t>Test do wykonania antybiogramu dla bakterii Gram-ujemnych z rodziny Enterobacteriales</t>
  </si>
  <si>
    <t>Test do wykonania antybiogramu dla bakterii Gram-ujemnych niefermentujących</t>
  </si>
  <si>
    <t>Test do wykonania antybiogramu dla bakterii Gram-dodatnich z rodzaju Staphylococcus</t>
  </si>
  <si>
    <t>Test do wykonania antybiogramu dla bakterii Gram-dodatnich z rodzaju Enterococcus</t>
  </si>
  <si>
    <t>Test do wykonania antybiogramu dla bakterii Gram-dodatnich z rodzaju Streptococcus</t>
  </si>
  <si>
    <t>Test do wykonania antybiogramu dla grzybów drożdzopodobnych</t>
  </si>
  <si>
    <t>Zamawiający wymaga zaoferowania wszystkich odczynników, odczynników dodatkowych, kalibratorów, kontroli i materiałów zużywalnych koniecznych do wykonania przedmiotu zamówienia, w tym do wykonania oznaczeń/badań wymienionych w tabeli powyżej z zastrzeżeniem, że wymóg ten nie dotyczy elementów podstawowego wyposażenia laboratoryjnego jak pipety laboratoryjne, końcówki do tych pipet oraz ezy, o ile nie są dla nich specyfikowane szczególne wymagania Wykonawcy.</t>
  </si>
  <si>
    <t>Dzierżawa aparatu do identyfikacji drobnoustrojów i oceny  ich lekowrażliwości - 1</t>
  </si>
  <si>
    <t>36 miesięcy</t>
  </si>
  <si>
    <t>Dzierżawa aparatu do identyfikacji drobnoustrojów i oceny  ich lekowrażliwości - 2</t>
  </si>
  <si>
    <t>Dzierżawa spektrometru masowego (MALDI-TOF)</t>
  </si>
  <si>
    <t>Wymagania graniczne</t>
  </si>
  <si>
    <t>Wymagania dla podstawowego systemu identyfikacji drobnoustrojów</t>
  </si>
  <si>
    <t>Dopuszczony do użycia w medycznych laboratoriach mikrobiologicznych w Polsce automatyczny system identyfikacji mikroorganizmów wykorzystujący technologię spektrometrii mas (MALDI – TOF) w oparciu o bazę danych z certyfikatem CE-IVD.</t>
  </si>
  <si>
    <t>Wymagania dla dodatkowego systemu identyfikacji drobnoustrojów oraz oznaczania ich lekowrażliwości</t>
  </si>
  <si>
    <t xml:space="preserve">Dwa automatyczne analizatory, w pełni kompatybilne (wykorzystujące te same zestawy testowe/materiały zużywalne) mogące się w sytuacji awaryjnej wzajemnie zastępować, przeznaczone do identyfikacji biochemicznej i oznaczania lekowrażliwości metodą inną niż MALDI–TOF. Wymagane kompletne indywidualne panele testowe dedykowane do oznaczania lekowrażliwości: tlenowych bakterii Gram-dodatnich, tlenowych bakterii Gram-ujemnych, grzybów drożdżopodobnych. </t>
  </si>
  <si>
    <t>Analizatory dające możliwość jednoczesnego przeprowadzania co najmniej 100 oznaczeń, z możliwością rozpoczynania następnych badań bez przerywania pracy analizatora.</t>
  </si>
  <si>
    <t>Zestawy antybiotyków: wymagane są dedykowane dla odpowiednich grup drobnoustrojów panele testowe, zawierające antybiotyki należące do co najmniej następujących grup terapeutycznych właściwych dla terapii celowanej: aminopenicyliny, aminopenicyliny z inhibitorami beta-laktamaz, ureidopenicyliny, cefalosporyny (2,3 i 4 –generacji), fluorochinolony (obligatoryjnie ciprofloksacyna, lewofloksacyna), aminoglikozydy, karbapenemy (obligatoryjnie imipenem i meropenem), oksazolidynony, makrolidy (obligatoryjnie erytromycyna), linkozamidy, glikopeptydy (obligatoryjnie wankomycyna i teikoplanina), tigecyklina, tetracyklina, trirmetoprim/sulfametoksazol, azole (obligatoryjnie flukonazol, worikonazol), amfoterycyna-B, echinokandyny (obligatoryjnie anidulafungina).</t>
  </si>
  <si>
    <t>Oznaczanie wrażliwości na antybiotyki w sposób ilościowy poprzez wyznaczanie wartości MIC. Zakres prezentowanych wartości MIC pozwalający na przyporządkowanie do kategorii interpretacyjnych: wrażliwy, wrażliwy-zwiększona ekspozycja, oporny - zgodnie z aktualnymi wytycznymi EUCAST.</t>
  </si>
  <si>
    <t>Przygotowane do pracy analizatory wraz z wymaganą przez producenta aparatów przestrzenią roboczą mieszczące się na powierzchni o wymiarach 260 × 88 cm.</t>
  </si>
  <si>
    <t>Wymagane dostarczenie dwóch fabrycznie nowych aparatów. Rok produkcji nie wcześniejszy niż 2020 r.</t>
  </si>
  <si>
    <t>Automatyzacja procesu napełniania paneli testowych zawiesiną drobnoustrojów, inkubacji, monitorowania przebiegu reakcji testowych, odczytu wyników.</t>
  </si>
  <si>
    <t>Jeśli do sporządzenia zawiesiny roboczej drobnoustrojów potrzebny jest densytometr, to wymagane jest dostarczenie przynajmniej trzech urządzeń odpowiadających wymaganiom wykonawcy.</t>
  </si>
  <si>
    <t>Kompatybilny z oprogramowaniem analizatorów system ekspercki umożliwiający sygnalizowanie występowania nietypowych wzorów oporności oraz niebezpiecznych fenotypów oporności (jak KPC, MBL, NDM, ESBL, MLS, metycylinooporność, HLAR), aktualizowany  w oparciu o zalecenia EUCAST.</t>
  </si>
  <si>
    <t xml:space="preserve">Bieżące aktualizacje oprogramowania analizatorów odnoszącego się do reguł i zakresów interpretacji wyników oznaczeń (np. zmiany wartości decyzyjnych MIC itp.). </t>
  </si>
  <si>
    <t>Wymagania wspólne dla wszystkich dostarczanych aparatów</t>
  </si>
  <si>
    <t>Podłączenie analizatorów do użytkowanego w okresie obowiązywania umowy Mikrobiologicznego Laboratoryjnego Systemu Informatycznego (MLSI) w terminie uzgodnionym i zaakceptowanym przez Zamawiającego z zapewnieniem dwukierunkowej transmisji danych pomiędzy analizatorami i MLSI. W przypadku oznaczania lekowrażliwości prezentacja w MLSI wyniku antybiogramu w kategoriach: wrażliwy, wrażliwy-zwiększona ekspozycja, oporny wraz z podaniem wartości MIC.</t>
  </si>
  <si>
    <t>Analizatory wyposażone w narzędzia do sprawowania kontroli jakości.</t>
  </si>
  <si>
    <t>Zabezpieczony dostęp do danych w zakresie wyników badań przechowywanych w systemie analizatorów.</t>
  </si>
  <si>
    <t>WYMAGANIA W ZAKRESIE ZAGADNIEŃ INFORMATYCZNYCH dla Zakładu Mikrobiologii odnośnie sprzętu.</t>
  </si>
  <si>
    <t>Parametr</t>
  </si>
  <si>
    <t>Dwustronna komunikacja analizatorów z laboratoryjnym systemem informatycznym funkcjonujący w Zakładzie Diagnostyki Laboratoryjnej Szpitala Uniwersyteckiego (LSI)</t>
  </si>
  <si>
    <t>Wszelkie koszty związane z integracją pomiędzy analizatorami a LSI ponosi Wykonawca.</t>
  </si>
  <si>
    <t>Świadczenie przez Wykonawcę asysty technicznej integracji w ramach której Wykonawca zobowiązany jest do:</t>
  </si>
  <si>
    <t>Obsługa serwisowa systemu integracji w trybie 24/7 tj. przez 24 godziny na dobę i 365 dni w roku w zakresie: przyjęcia zgłoszenia, wskazania osoby prowadzącej, daty i godziny planowanego usunięcia usterki, zamknięcia zgłoszenia. Możliwość zgłaszania awarii systemu za pośrednictwem systemu HelpDesk Wykonawcy oraz telefonicznie</t>
  </si>
  <si>
    <t>Dostarczenie dokumentacji technicznej i procedur eksploatacyjnych dot. integracji.</t>
  </si>
  <si>
    <t>Możliwość konfiguracji analizatorów wraz z integracją w rozbudowanej strukturze organizacyjnej – wiele pracowni w wielu lokalizacjach.</t>
  </si>
  <si>
    <t>Dzierżawa 2 szt. aparatów do automatycznej identyfikacji drobnoustrojów i oceny ich lekowrażliwości z wyznaczeniem wartości MIC wraz z testami i materiałami zużywalnymi oraz dzierżawa 1 szt aparatu do identyfikacji mikroorganizmów metodą MALDI-TOF wraz z testami i materiałami zużywalnymi.</t>
  </si>
  <si>
    <t>Dostawa testów i materiałów zużywalnych wraz z dzierżawą 2 szt. aparatów oraz spektrometru masowego.</t>
  </si>
  <si>
    <t>Potwierdzenie spełnienia (należy wpisać Tak lub Nie)*</t>
  </si>
  <si>
    <t>Nazwa urządzenia</t>
  </si>
  <si>
    <t>Nr seryjny</t>
  </si>
  <si>
    <t>SUMA</t>
  </si>
  <si>
    <t>13.</t>
  </si>
  <si>
    <t xml:space="preserve">Oświadczamy, że zamówienie będziemy wykonywać do czasu wyczerpania kwoty wynagrodzenia umownego, jednak nie dłużej niż przez 36 miesięcy od daty zawarcia umowy.
</t>
  </si>
  <si>
    <r>
      <t xml:space="preserve">Oświadczam, że wybór niniejszej oferty będzie prowadził do powstania u Zamawiającego obowiązku podatkowego zgodnie z przepisami o podatku od towarów i usług w zakresie*: 
………………………………………………………………………………………………………...........................................................
</t>
    </r>
    <r>
      <rPr>
        <i/>
        <sz val="11"/>
        <color theme="1"/>
        <rFont val="Garamond"/>
        <family val="1"/>
        <charset val="238"/>
      </rPr>
      <t>*Należy podać informacje o których mowa w pkt. 10.9 SWZ. Jeżeli wykonawca nie poda powyższej informacji to Zamawiający przyjmie, że wybór oferty nie będzie prowadził do powstania u Zamawiającego obowiązku podatkowego zgodnie z przepisami o podatku od towarów i usług.</t>
    </r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</si>
  <si>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color theme="1"/>
        <rFont val="Garamond"/>
        <family val="1"/>
        <charset val="238"/>
      </rPr>
      <t>* Jeżeli wykonawca nie poda tych informacji to Zamawiający przyjmie, że wykonawca nie zamierza powierzać żadnej części zamówienia podwykonawcy</t>
    </r>
  </si>
  <si>
    <r>
      <t>*</t>
    </r>
    <r>
      <rPr>
        <sz val="10"/>
        <color theme="1"/>
        <rFont val="Garamond"/>
        <family val="1"/>
        <charset val="238"/>
      </rPr>
      <t xml:space="preserve"> Niespełnienie któregokolwiek z wymagań granicznych przedstawionych w tabeli powyżej spowoduje odrzucenie oferty</t>
    </r>
  </si>
  <si>
    <r>
      <t xml:space="preserve">Parametr wymagany </t>
    </r>
    <r>
      <rPr>
        <i/>
        <sz val="10"/>
        <color theme="1"/>
        <rFont val="Garamond"/>
        <family val="1"/>
        <charset val="238"/>
      </rPr>
      <t>(nie wypełniać)</t>
    </r>
  </si>
  <si>
    <r>
      <t>a.</t>
    </r>
    <r>
      <rPr>
        <sz val="7"/>
        <color theme="1"/>
        <rFont val="Garamond"/>
        <family val="1"/>
        <charset val="238"/>
      </rPr>
      <t xml:space="preserve">     </t>
    </r>
    <r>
      <rPr>
        <sz val="10"/>
        <color theme="1"/>
        <rFont val="Garamond"/>
        <family val="1"/>
        <charset val="238"/>
      </rPr>
      <t>Podłączenie, obsługa przyjęcia zlecenia i dystrybucji wyniku.</t>
    </r>
  </si>
  <si>
    <r>
      <t>b.</t>
    </r>
    <r>
      <rPr>
        <sz val="7"/>
        <color theme="1"/>
        <rFont val="Garamond"/>
        <family val="1"/>
        <charset val="238"/>
      </rPr>
      <t xml:space="preserve">     </t>
    </r>
    <r>
      <rPr>
        <sz val="10"/>
        <color theme="1"/>
        <rFont val="Garamond"/>
        <family val="1"/>
        <charset val="238"/>
      </rPr>
      <t>Dostarczenie (jeżeli to konieczne) interfejsów wymiany danych oraz (jeżeli to konieczne) licencji na ich użytkowanie.</t>
    </r>
  </si>
  <si>
    <r>
      <t xml:space="preserve">Dostarczone analizatory muszą być podłączone do LSI bezpośrednio lub z wykorzystaniem serwera pośredniczącego </t>
    </r>
    <r>
      <rPr>
        <i/>
        <sz val="10"/>
        <color theme="1"/>
        <rFont val="Garamond"/>
        <family val="1"/>
        <charset val="238"/>
      </rPr>
      <t>middleware.</t>
    </r>
  </si>
  <si>
    <r>
      <t xml:space="preserve">W przypadku wykorzystania serwera pośredniczącego </t>
    </r>
    <r>
      <rPr>
        <i/>
        <sz val="10"/>
        <color theme="1"/>
        <rFont val="Garamond"/>
        <family val="1"/>
        <charset val="238"/>
      </rPr>
      <t>middleware</t>
    </r>
    <r>
      <rPr>
        <sz val="10"/>
        <color theme="1"/>
        <rFont val="Garamond"/>
        <family val="1"/>
        <charset val="238"/>
      </rPr>
      <t xml:space="preserve"> konieczność jego dostawy i konfiguracji (serwer fizyczny z UPS lub serwer wirtualny uruchomiony na platformie VMWare Zamawiajacego).</t>
    </r>
  </si>
  <si>
    <r>
      <t>a)</t>
    </r>
    <r>
      <rPr>
        <sz val="7"/>
        <color theme="1"/>
        <rFont val="Garamond"/>
        <family val="1"/>
        <charset val="238"/>
      </rPr>
      <t xml:space="preserve">    </t>
    </r>
    <r>
      <rPr>
        <sz val="10"/>
        <color theme="1"/>
        <rFont val="Garamond"/>
        <family val="1"/>
        <charset val="238"/>
      </rPr>
      <t>usuwania błędów;</t>
    </r>
  </si>
  <si>
    <r>
      <t>b)</t>
    </r>
    <r>
      <rPr>
        <sz val="7"/>
        <color theme="1"/>
        <rFont val="Garamond"/>
        <family val="1"/>
        <charset val="238"/>
      </rPr>
      <t xml:space="preserve">    </t>
    </r>
    <r>
      <rPr>
        <sz val="10"/>
        <color theme="1"/>
        <rFont val="Garamond"/>
        <family val="1"/>
        <charset val="238"/>
      </rPr>
      <t>dostosowywania oprogramowania do zmieniających się przepisów prawnych;</t>
    </r>
  </si>
  <si>
    <r>
      <t>c)</t>
    </r>
    <r>
      <rPr>
        <sz val="7"/>
        <color theme="1"/>
        <rFont val="Garamond"/>
        <family val="1"/>
        <charset val="238"/>
      </rPr>
      <t xml:space="preserve">    </t>
    </r>
    <r>
      <rPr>
        <sz val="10"/>
        <color theme="1"/>
        <rFont val="Garamond"/>
        <family val="1"/>
        <charset val="238"/>
      </rPr>
      <t>konsultacji w zakresie dostarczonego systemu;</t>
    </r>
  </si>
  <si>
    <r>
      <t>d)</t>
    </r>
    <r>
      <rPr>
        <sz val="7"/>
        <color theme="1"/>
        <rFont val="Garamond"/>
        <family val="1"/>
        <charset val="238"/>
      </rPr>
      <t xml:space="preserve">    </t>
    </r>
    <r>
      <rPr>
        <sz val="10"/>
        <color theme="1"/>
        <rFont val="Garamond"/>
        <family val="1"/>
        <charset val="238"/>
      </rPr>
      <t>instalacji niezbędnych dla prawidłowego funkcjonowania systemu poprawek do zainstalowanej wersji oprogramowania;</t>
    </r>
  </si>
  <si>
    <r>
      <t>a)</t>
    </r>
    <r>
      <rPr>
        <sz val="7"/>
        <color theme="1"/>
        <rFont val="Garamond"/>
        <family val="1"/>
        <charset val="238"/>
      </rPr>
      <t xml:space="preserve">    </t>
    </r>
    <r>
      <rPr>
        <sz val="10"/>
        <color theme="1"/>
        <rFont val="Garamond"/>
        <family val="1"/>
        <charset val="238"/>
      </rPr>
      <t>Podział błędów na kategorie</t>
    </r>
  </si>
  <si>
    <r>
      <t>a.</t>
    </r>
    <r>
      <rPr>
        <sz val="7"/>
        <color theme="1"/>
        <rFont val="Garamond"/>
        <family val="1"/>
        <charset val="238"/>
      </rPr>
      <t xml:space="preserve">     </t>
    </r>
    <r>
      <rPr>
        <sz val="10"/>
        <color theme="1"/>
        <rFont val="Garamond"/>
        <family val="1"/>
        <charset val="238"/>
      </rPr>
      <t>Krytyczny – niemożliwa praca w systemie;</t>
    </r>
  </si>
  <si>
    <r>
      <t>b.</t>
    </r>
    <r>
      <rPr>
        <sz val="7"/>
        <color theme="1"/>
        <rFont val="Garamond"/>
        <family val="1"/>
        <charset val="238"/>
      </rPr>
      <t xml:space="preserve">     </t>
    </r>
    <r>
      <rPr>
        <sz val="10"/>
        <color theme="1"/>
        <rFont val="Garamond"/>
        <family val="1"/>
        <charset val="238"/>
      </rPr>
      <t>Pilny – utrudniający, ograniczający pracę w systemie;</t>
    </r>
  </si>
  <si>
    <r>
      <t>c.</t>
    </r>
    <r>
      <rPr>
        <sz val="7"/>
        <color theme="1"/>
        <rFont val="Garamond"/>
        <family val="1"/>
        <charset val="238"/>
      </rPr>
      <t xml:space="preserve">     </t>
    </r>
    <r>
      <rPr>
        <sz val="10"/>
        <color theme="1"/>
        <rFont val="Garamond"/>
        <family val="1"/>
        <charset val="238"/>
      </rPr>
      <t>Zwykły – nie mający istotnego wpływu na  bieżącą pracę;</t>
    </r>
  </si>
  <si>
    <r>
      <t>b)</t>
    </r>
    <r>
      <rPr>
        <sz val="7"/>
        <color theme="1"/>
        <rFont val="Garamond"/>
        <family val="1"/>
        <charset val="238"/>
      </rPr>
      <t xml:space="preserve">    </t>
    </r>
    <r>
      <rPr>
        <sz val="10"/>
        <color theme="1"/>
        <rFont val="Garamond"/>
        <family val="1"/>
        <charset val="238"/>
      </rPr>
      <t>Różne czasy reakcji i usunięcia błędu w zależności od kategorii błędu</t>
    </r>
  </si>
  <si>
    <r>
      <t>a.</t>
    </r>
    <r>
      <rPr>
        <sz val="7"/>
        <color theme="1"/>
        <rFont val="Garamond"/>
        <family val="1"/>
        <charset val="238"/>
      </rPr>
      <t xml:space="preserve">     </t>
    </r>
    <r>
      <rPr>
        <sz val="10"/>
        <color theme="1"/>
        <rFont val="Garamond"/>
        <family val="1"/>
        <charset val="238"/>
      </rPr>
      <t>Krytyczny – reakcja 1 h od moment zgłoszenia, usunięcie błędu do 4 h</t>
    </r>
  </si>
  <si>
    <r>
      <t>b.</t>
    </r>
    <r>
      <rPr>
        <sz val="7"/>
        <color theme="1"/>
        <rFont val="Garamond"/>
        <family val="1"/>
        <charset val="238"/>
      </rPr>
      <t xml:space="preserve">     </t>
    </r>
    <r>
      <rPr>
        <sz val="10"/>
        <color theme="1"/>
        <rFont val="Garamond"/>
        <family val="1"/>
        <charset val="238"/>
      </rPr>
      <t>Pilny – reakcja 12 h od moment zgłoszenia, usunięcie błędu do 48 h</t>
    </r>
  </si>
  <si>
    <r>
      <t>c.</t>
    </r>
    <r>
      <rPr>
        <sz val="7"/>
        <color theme="1"/>
        <rFont val="Garamond"/>
        <family val="1"/>
        <charset val="238"/>
      </rPr>
      <t xml:space="preserve">     </t>
    </r>
    <r>
      <rPr>
        <sz val="10"/>
        <color theme="1"/>
        <rFont val="Garamond"/>
        <family val="1"/>
        <charset val="238"/>
      </rPr>
      <t>Zwykły- – reakcja 72 h od moment zgłoszenia, usunięcie błędu do 14 dni</t>
    </r>
  </si>
  <si>
    <r>
      <rPr>
        <b/>
        <sz val="16"/>
        <color theme="1"/>
        <rFont val="Garamond"/>
        <family val="1"/>
        <charset val="238"/>
      </rPr>
      <t xml:space="preserve">* </t>
    </r>
    <r>
      <rPr>
        <sz val="10"/>
        <color theme="1"/>
        <rFont val="Garamond"/>
        <family val="1"/>
        <charset val="238"/>
      </rPr>
      <t>Niespełnienie któregokolwiek z wymagań granicznych przedstawionych w tabeli powyżej spowoduje odrzucenie oferty</t>
    </r>
  </si>
  <si>
    <t xml:space="preserve">mikroprzedsiębiorstwem 
małym przedsiębiorstwem 
średnim przedsiębiorstwem
jednoosobową działalnością gospodarczą 
osobą fizyczną nieprowadzącą działalności gospodarczej
inny rodzaj (w tym duże przedsiębiorstwo)
</t>
  </si>
  <si>
    <t>Dotyczy oferowanych testów: Oświadczamy, że oferowane przez nas wyroby medyczne są dopuszczone do obrotu i używania na terenie Polski na zasadach określonych w ustawie o wyrobach medycznych. Jednocześnie oświadczamy, że na każdorazowe wezwanie Zamawiającego przedstawimy dokumenty dopuszczające do obrotu i używania na terenie Polski.</t>
  </si>
  <si>
    <t>Oświadczamy, że oferowane przez nas testy oraz aparaty posiadają certyfikaty CE IVD.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</si>
</sst>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_-* #,##0.00&quot; zł&quot;_-;\-* #,##0.00&quot; zł&quot;_-;_-* \-??&quot; zł&quot;_-;_-@_-"/>
    <numFmt numFmtId="166" formatCode="_-* #,##0.00\ _z_ł_-;\-* #,##0.00\ _z_ł_-;_-* \-??\ _z_ł_-;_-@_-"/>
    <numFmt numFmtId="167" formatCode="&quot; &quot;#,##0.00,&quot;zł &quot;;&quot;-&quot;#,##0.00,&quot;zł &quot;;&quot; &quot;&quot;-&quot;#&quot; zł &quot;;&quot; &quot;@&quot; &quot;"/>
  </numFmts>
  <fonts count="4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 CE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0"/>
      <color theme="1"/>
      <name val="RotisSansSerif"/>
      <family val="2"/>
      <charset val="238"/>
    </font>
    <font>
      <sz val="11"/>
      <name val="Book Antiqua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sz val="12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0"/>
      <color rgb="FF000000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i/>
      <sz val="11"/>
      <color theme="1"/>
      <name val="Garamond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b/>
      <u/>
      <sz val="10"/>
      <color theme="1"/>
      <name val="Garamond"/>
      <family val="1"/>
      <charset val="238"/>
    </font>
    <font>
      <b/>
      <sz val="16"/>
      <color theme="1"/>
      <name val="Garamond"/>
      <family val="1"/>
      <charset val="238"/>
    </font>
    <font>
      <i/>
      <sz val="10"/>
      <color theme="1"/>
      <name val="Garamond"/>
      <family val="1"/>
      <charset val="238"/>
    </font>
    <font>
      <sz val="7"/>
      <color theme="1"/>
      <name val="Garamond"/>
      <family val="1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DDDDDD"/>
        <bgColor rgb="FFFFCCCC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rgb="FF000000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9">
    <xf numFmtId="0" fontId="0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6" fillId="0" borderId="0"/>
    <xf numFmtId="0" fontId="5" fillId="0" borderId="0"/>
    <xf numFmtId="0" fontId="4" fillId="0" borderId="0"/>
    <xf numFmtId="0" fontId="5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165" fontId="5" fillId="0" borderId="0" applyFill="0" applyBorder="0" applyAlignment="0" applyProtection="0"/>
    <xf numFmtId="0" fontId="9" fillId="9" borderId="5" applyNumberFormat="0" applyAlignment="0" applyProtection="0"/>
    <xf numFmtId="0" fontId="10" fillId="22" borderId="6" applyNumberFormat="0" applyAlignment="0" applyProtection="0"/>
    <xf numFmtId="0" fontId="11" fillId="6" borderId="0" applyNumberFormat="0" applyBorder="0" applyAlignment="0" applyProtection="0"/>
    <xf numFmtId="166" fontId="5" fillId="0" borderId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5" fillId="0" borderId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5" fillId="0" borderId="0" applyFill="0" applyBorder="0" applyAlignment="0" applyProtection="0"/>
    <xf numFmtId="43" fontId="4" fillId="0" borderId="0" applyFont="0" applyFill="0" applyBorder="0" applyAlignment="0" applyProtection="0"/>
    <xf numFmtId="166" fontId="5" fillId="0" borderId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7" fillId="0" borderId="0"/>
    <xf numFmtId="0" fontId="13" fillId="0" borderId="0" applyNumberFormat="0" applyFill="0" applyBorder="0" applyProtection="0">
      <alignment vertical="top" wrapText="1"/>
    </xf>
    <xf numFmtId="0" fontId="12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23" borderId="8" applyNumberFormat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3" borderId="0" applyNumberFormat="0" applyBorder="0" applyAlignment="0" applyProtection="0"/>
    <xf numFmtId="0" fontId="5" fillId="0" borderId="0"/>
    <xf numFmtId="0" fontId="4" fillId="0" borderId="0"/>
    <xf numFmtId="0" fontId="4" fillId="0" borderId="0"/>
    <xf numFmtId="0" fontId="23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5" fillId="0" borderId="0"/>
    <xf numFmtId="0" fontId="4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2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2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2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6" fillId="0" borderId="0"/>
    <xf numFmtId="0" fontId="4" fillId="0" borderId="0"/>
    <xf numFmtId="0" fontId="5" fillId="0" borderId="0"/>
    <xf numFmtId="0" fontId="4" fillId="0" borderId="0"/>
    <xf numFmtId="0" fontId="12" fillId="0" borderId="0"/>
    <xf numFmtId="0" fontId="27" fillId="0" borderId="0"/>
    <xf numFmtId="0" fontId="1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5" fillId="0" borderId="0"/>
    <xf numFmtId="0" fontId="26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22" borderId="5" applyNumberFormat="0" applyAlignment="0" applyProtection="0"/>
    <xf numFmtId="9" fontId="5" fillId="0" borderId="0" applyFill="0" applyBorder="0" applyAlignment="0" applyProtection="0"/>
    <xf numFmtId="9" fontId="2" fillId="0" borderId="0" applyFont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0" fontId="29" fillId="0" borderId="0"/>
    <xf numFmtId="0" fontId="30" fillId="0" borderId="12" applyNumberFormat="0" applyFill="0" applyAlignment="0" applyProtection="0"/>
    <xf numFmtId="167" fontId="12" fillId="0" borderId="0"/>
    <xf numFmtId="165" fontId="5" fillId="0" borderId="0" applyBorder="0" applyProtection="0"/>
    <xf numFmtId="0" fontId="31" fillId="0" borderId="0" applyNumberFormat="0" applyFill="0" applyBorder="0" applyAlignment="0" applyProtection="0"/>
    <xf numFmtId="0" fontId="32" fillId="24" borderId="0" applyBorder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25" borderId="13" applyNumberFormat="0" applyFont="0" applyAlignment="0" applyProtection="0"/>
    <xf numFmtId="165" fontId="5" fillId="0" borderId="0" applyFill="0" applyBorder="0" applyAlignment="0" applyProtection="0"/>
    <xf numFmtId="44" fontId="4" fillId="0" borderId="0" applyFont="0" applyFill="0" applyBorder="0" applyAlignment="0" applyProtection="0"/>
    <xf numFmtId="165" fontId="5" fillId="0" borderId="0" applyFill="0" applyBorder="0" applyAlignment="0" applyProtection="0"/>
    <xf numFmtId="44" fontId="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5" fillId="0" borderId="0" applyFill="0" applyBorder="0" applyAlignment="0" applyProtection="0"/>
    <xf numFmtId="44" fontId="2" fillId="0" borderId="0" applyFont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44" fontId="2" fillId="0" borderId="0" applyFont="0" applyFill="0" applyBorder="0" applyAlignment="0" applyProtection="0"/>
    <xf numFmtId="165" fontId="4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5" fillId="5" borderId="0" applyNumberFormat="0" applyBorder="0" applyAlignment="0" applyProtection="0"/>
    <xf numFmtId="0" fontId="4" fillId="0" borderId="0"/>
    <xf numFmtId="43" fontId="2" fillId="0" borderId="0" applyFont="0" applyFill="0" applyBorder="0" applyAlignment="0" applyProtection="0"/>
  </cellStyleXfs>
  <cellXfs count="236">
    <xf numFmtId="0" fontId="0" fillId="0" borderId="0" xfId="0"/>
    <xf numFmtId="0" fontId="36" fillId="0" borderId="0" xfId="0" applyFont="1" applyFill="1" applyAlignment="1" applyProtection="1">
      <alignment vertical="top" wrapText="1"/>
      <protection locked="0"/>
    </xf>
    <xf numFmtId="0" fontId="36" fillId="0" borderId="0" xfId="0" applyFont="1" applyFill="1" applyAlignment="1" applyProtection="1">
      <alignment horizontal="left" vertical="top"/>
      <protection locked="0"/>
    </xf>
    <xf numFmtId="0" fontId="36" fillId="0" borderId="0" xfId="0" applyFont="1" applyFill="1" applyAlignment="1" applyProtection="1">
      <alignment horizontal="left" vertical="top" wrapText="1"/>
      <protection locked="0"/>
    </xf>
    <xf numFmtId="9" fontId="36" fillId="0" borderId="0" xfId="0" applyNumberFormat="1" applyFont="1" applyFill="1" applyAlignment="1" applyProtection="1">
      <alignment horizontal="left" vertical="top" wrapText="1"/>
      <protection locked="0"/>
    </xf>
    <xf numFmtId="0" fontId="36" fillId="0" borderId="0" xfId="0" applyFont="1" applyFill="1" applyAlignment="1" applyProtection="1">
      <alignment horizontal="right" vertical="top"/>
      <protection locked="0"/>
    </xf>
    <xf numFmtId="0" fontId="37" fillId="0" borderId="0" xfId="0" applyFont="1" applyFill="1" applyBorder="1" applyAlignment="1" applyProtection="1">
      <alignment horizontal="left" vertical="top"/>
      <protection locked="0"/>
    </xf>
    <xf numFmtId="0" fontId="36" fillId="0" borderId="0" xfId="0" applyFont="1" applyFill="1" applyBorder="1" applyAlignment="1" applyProtection="1">
      <alignment horizontal="left" vertical="top" wrapText="1"/>
      <protection locked="0"/>
    </xf>
    <xf numFmtId="44" fontId="36" fillId="0" borderId="0" xfId="0" applyNumberFormat="1" applyFont="1" applyFill="1" applyBorder="1" applyAlignment="1" applyProtection="1">
      <alignment horizontal="right" vertical="top" wrapText="1"/>
      <protection locked="0"/>
    </xf>
    <xf numFmtId="0" fontId="37" fillId="0" borderId="0" xfId="0" applyFont="1" applyFill="1" applyAlignment="1" applyProtection="1">
      <alignment horizontal="right" vertical="top" wrapText="1"/>
      <protection locked="0"/>
    </xf>
    <xf numFmtId="0" fontId="36" fillId="0" borderId="0" xfId="0" applyFont="1" applyFill="1" applyBorder="1" applyAlignment="1" applyProtection="1">
      <alignment horizontal="right" vertical="top" wrapText="1"/>
      <protection locked="0"/>
    </xf>
    <xf numFmtId="0" fontId="36" fillId="2" borderId="0" xfId="0" applyFont="1" applyFill="1" applyAlignment="1" applyProtection="1">
      <alignment horizontal="left" vertical="top" wrapText="1"/>
      <protection locked="0"/>
    </xf>
    <xf numFmtId="0" fontId="37" fillId="0" borderId="0" xfId="0" applyFont="1" applyFill="1" applyAlignment="1" applyProtection="1">
      <alignment horizontal="center" vertical="center" wrapText="1"/>
      <protection locked="0"/>
    </xf>
    <xf numFmtId="0" fontId="37" fillId="0" borderId="15" xfId="0" applyFont="1" applyBorder="1" applyAlignment="1">
      <alignment horizontal="center" vertical="top" wrapText="1"/>
    </xf>
    <xf numFmtId="0" fontId="36" fillId="0" borderId="0" xfId="0" applyFont="1"/>
    <xf numFmtId="0" fontId="37" fillId="27" borderId="17" xfId="0" applyFont="1" applyFill="1" applyBorder="1" applyAlignment="1">
      <alignment horizontal="center" vertical="center" wrapText="1"/>
    </xf>
    <xf numFmtId="164" fontId="37" fillId="27" borderId="3" xfId="51" applyNumberFormat="1" applyFont="1" applyFill="1" applyBorder="1" applyAlignment="1">
      <alignment horizontal="center" vertical="center" wrapText="1"/>
    </xf>
    <xf numFmtId="0" fontId="37" fillId="27" borderId="17" xfId="0" applyFont="1" applyFill="1" applyBorder="1" applyAlignment="1" applyProtection="1">
      <alignment horizontal="center" vertical="center" wrapText="1"/>
      <protection locked="0"/>
    </xf>
    <xf numFmtId="49" fontId="36" fillId="0" borderId="17" xfId="0" applyNumberFormat="1" applyFont="1" applyFill="1" applyBorder="1" applyAlignment="1" applyProtection="1">
      <alignment horizontal="left" vertical="top" wrapText="1"/>
    </xf>
    <xf numFmtId="3" fontId="36" fillId="0" borderId="3" xfId="0" applyNumberFormat="1" applyFont="1" applyFill="1" applyBorder="1" applyAlignment="1" applyProtection="1">
      <alignment horizontal="center" vertical="top" wrapText="1"/>
    </xf>
    <xf numFmtId="49" fontId="36" fillId="0" borderId="17" xfId="0" applyNumberFormat="1" applyFont="1" applyFill="1" applyBorder="1" applyAlignment="1" applyProtection="1">
      <alignment horizontal="left" vertical="top" wrapText="1"/>
      <protection locked="0"/>
    </xf>
    <xf numFmtId="49" fontId="36" fillId="0" borderId="17" xfId="0" applyNumberFormat="1" applyFont="1" applyFill="1" applyBorder="1" applyAlignment="1" applyProtection="1">
      <alignment horizontal="center" vertical="top" wrapText="1"/>
      <protection locked="0"/>
    </xf>
    <xf numFmtId="44" fontId="36" fillId="0" borderId="17" xfId="0" applyNumberFormat="1" applyFont="1" applyFill="1" applyBorder="1" applyAlignment="1" applyProtection="1">
      <alignment horizontal="center" vertical="top" wrapText="1" shrinkToFit="1"/>
      <protection locked="0"/>
    </xf>
    <xf numFmtId="44" fontId="36" fillId="0" borderId="17" xfId="0" applyNumberFormat="1" applyFont="1" applyFill="1" applyBorder="1" applyAlignment="1">
      <alignment horizontal="left" vertical="top" wrapText="1"/>
    </xf>
    <xf numFmtId="44" fontId="36" fillId="0" borderId="14" xfId="0" applyNumberFormat="1" applyFont="1" applyFill="1" applyBorder="1" applyAlignment="1">
      <alignment horizontal="left" vertical="top" wrapText="1"/>
    </xf>
    <xf numFmtId="0" fontId="36" fillId="0" borderId="0" xfId="0" applyFont="1" applyFill="1" applyBorder="1" applyAlignment="1" applyProtection="1">
      <alignment vertical="center" wrapText="1"/>
      <protection locked="0"/>
    </xf>
    <xf numFmtId="1" fontId="36" fillId="0" borderId="0" xfId="0" applyNumberFormat="1" applyFont="1" applyFill="1" applyAlignment="1" applyProtection="1">
      <alignment horizontal="left" vertical="top" wrapText="1"/>
      <protection locked="0"/>
    </xf>
    <xf numFmtId="44" fontId="36" fillId="0" borderId="0" xfId="0" applyNumberFormat="1" applyFont="1" applyFill="1" applyBorder="1" applyAlignment="1">
      <alignment horizontal="left" vertical="top" wrapText="1"/>
    </xf>
    <xf numFmtId="0" fontId="37" fillId="0" borderId="0" xfId="0" applyFont="1" applyFill="1" applyBorder="1" applyAlignment="1" applyProtection="1">
      <alignment horizontal="left" vertical="top" wrapText="1"/>
      <protection locked="0"/>
    </xf>
    <xf numFmtId="0" fontId="37" fillId="0" borderId="0" xfId="0" applyFont="1" applyFill="1" applyAlignment="1" applyProtection="1">
      <alignment horizontal="left" vertical="top" wrapText="1"/>
      <protection locked="0"/>
    </xf>
    <xf numFmtId="0" fontId="36" fillId="0" borderId="0" xfId="0" applyFont="1" applyFill="1" applyAlignment="1" applyProtection="1">
      <alignment horizontal="right" vertical="top" wrapText="1"/>
      <protection locked="0"/>
    </xf>
    <xf numFmtId="0" fontId="37" fillId="0" borderId="0" xfId="0" applyFont="1" applyAlignment="1">
      <alignment horizontal="center" vertical="top" wrapText="1"/>
    </xf>
    <xf numFmtId="3" fontId="36" fillId="0" borderId="0" xfId="0" applyNumberFormat="1" applyFont="1" applyFill="1" applyBorder="1" applyAlignment="1" applyProtection="1">
      <alignment horizontal="right" vertical="top"/>
      <protection locked="0"/>
    </xf>
    <xf numFmtId="0" fontId="37" fillId="0" borderId="0" xfId="0" applyFont="1" applyFill="1" applyBorder="1" applyAlignment="1" applyProtection="1">
      <alignment horizontal="center" vertical="top"/>
      <protection locked="0"/>
    </xf>
    <xf numFmtId="3" fontId="36" fillId="0" borderId="0" xfId="0" applyNumberFormat="1" applyFont="1" applyFill="1" applyBorder="1" applyAlignment="1" applyProtection="1">
      <alignment horizontal="left" vertical="top" wrapText="1"/>
      <protection locked="0"/>
    </xf>
    <xf numFmtId="0" fontId="36" fillId="0" borderId="1" xfId="0" applyFont="1" applyFill="1" applyBorder="1" applyAlignment="1" applyProtection="1">
      <alignment horizontal="left" vertical="top" wrapText="1"/>
      <protection locked="0"/>
    </xf>
    <xf numFmtId="3" fontId="37" fillId="0" borderId="0" xfId="0" applyNumberFormat="1" applyFont="1" applyFill="1" applyBorder="1" applyAlignment="1" applyProtection="1">
      <alignment horizontal="left" vertical="top" wrapText="1"/>
      <protection locked="0"/>
    </xf>
    <xf numFmtId="3" fontId="36" fillId="0" borderId="0" xfId="0" applyNumberFormat="1" applyFont="1" applyFill="1" applyAlignment="1" applyProtection="1">
      <alignment horizontal="left" vertical="top" wrapText="1"/>
      <protection locked="0"/>
    </xf>
    <xf numFmtId="0" fontId="36" fillId="0" borderId="0" xfId="0" applyFont="1" applyBorder="1" applyAlignment="1">
      <alignment horizontal="left" vertical="top" wrapText="1"/>
    </xf>
    <xf numFmtId="0" fontId="36" fillId="0" borderId="0" xfId="0" applyFont="1" applyFill="1" applyBorder="1" applyAlignment="1" applyProtection="1">
      <alignment horizontal="left" vertical="top" wrapText="1"/>
    </xf>
    <xf numFmtId="44" fontId="38" fillId="0" borderId="0" xfId="0" applyNumberFormat="1" applyFont="1" applyBorder="1" applyAlignment="1">
      <alignment horizontal="left" vertical="center" wrapText="1"/>
    </xf>
    <xf numFmtId="0" fontId="36" fillId="0" borderId="0" xfId="0" applyFont="1" applyFill="1" applyBorder="1" applyAlignment="1" applyProtection="1">
      <alignment horizontal="left" vertical="center" wrapText="1"/>
    </xf>
    <xf numFmtId="44" fontId="36" fillId="0" borderId="0" xfId="10" applyNumberFormat="1" applyFont="1" applyFill="1" applyBorder="1" applyAlignment="1" applyProtection="1">
      <alignment horizontal="right" vertical="center" wrapText="1"/>
      <protection locked="0"/>
    </xf>
    <xf numFmtId="0" fontId="36" fillId="0" borderId="0" xfId="0" applyFont="1" applyFill="1" applyAlignment="1" applyProtection="1">
      <alignment horizontal="center" vertical="top" wrapText="1"/>
      <protection locked="0"/>
    </xf>
    <xf numFmtId="49" fontId="36" fillId="0" borderId="0" xfId="0" applyNumberFormat="1" applyFont="1" applyFill="1" applyBorder="1" applyAlignment="1" applyProtection="1">
      <alignment horizontal="center" vertical="top" wrapText="1"/>
      <protection locked="0"/>
    </xf>
    <xf numFmtId="0" fontId="39" fillId="0" borderId="0" xfId="0" applyNumberFormat="1" applyFont="1" applyFill="1" applyBorder="1" applyAlignment="1" applyProtection="1">
      <alignment horizontal="justify" vertical="top" wrapText="1"/>
      <protection locked="0"/>
    </xf>
    <xf numFmtId="0" fontId="39" fillId="0" borderId="0" xfId="0" applyNumberFormat="1" applyFont="1" applyFill="1" applyBorder="1" applyAlignment="1" applyProtection="1">
      <alignment horizontal="right" vertical="top" wrapText="1"/>
      <protection locked="0"/>
    </xf>
    <xf numFmtId="0" fontId="40" fillId="0" borderId="0" xfId="0" applyNumberFormat="1" applyFont="1" applyFill="1" applyBorder="1" applyAlignment="1" applyProtection="1">
      <alignment horizontal="justify" vertical="top" wrapText="1"/>
      <protection locked="0"/>
    </xf>
    <xf numFmtId="0" fontId="36" fillId="0" borderId="0" xfId="0" applyFont="1" applyFill="1" applyBorder="1" applyAlignment="1" applyProtection="1">
      <alignment horizontal="center" vertical="top"/>
      <protection locked="0"/>
    </xf>
    <xf numFmtId="0" fontId="36" fillId="0" borderId="0" xfId="0" applyFont="1" applyFill="1" applyBorder="1" applyAlignment="1" applyProtection="1">
      <alignment horizontal="left" vertical="top"/>
      <protection locked="0"/>
    </xf>
    <xf numFmtId="0" fontId="36" fillId="0" borderId="0" xfId="0" applyFont="1" applyFill="1" applyBorder="1" applyAlignment="1" applyProtection="1">
      <alignment horizontal="center" vertical="top" wrapText="1"/>
      <protection locked="0"/>
    </xf>
    <xf numFmtId="3" fontId="36" fillId="0" borderId="0" xfId="0" applyNumberFormat="1" applyFont="1" applyFill="1" applyBorder="1" applyAlignment="1" applyProtection="1">
      <alignment horizontal="right" vertical="top" wrapText="1"/>
      <protection locked="0"/>
    </xf>
    <xf numFmtId="49" fontId="36" fillId="0" borderId="0" xfId="0" applyNumberFormat="1" applyFont="1" applyFill="1" applyAlignment="1" applyProtection="1">
      <alignment horizontal="left" vertical="top" wrapText="1"/>
      <protection locked="0"/>
    </xf>
    <xf numFmtId="49" fontId="36" fillId="0" borderId="1" xfId="0" applyNumberFormat="1" applyFont="1" applyFill="1" applyBorder="1" applyAlignment="1" applyProtection="1">
      <alignment horizontal="left" vertical="top" wrapText="1"/>
      <protection locked="0"/>
    </xf>
    <xf numFmtId="49" fontId="36" fillId="0" borderId="2" xfId="0" applyNumberFormat="1" applyFont="1" applyFill="1" applyBorder="1" applyAlignment="1" applyProtection="1">
      <alignment horizontal="left" vertical="top" wrapText="1"/>
      <protection locked="0"/>
    </xf>
    <xf numFmtId="3" fontId="36" fillId="0" borderId="1" xfId="0" applyNumberFormat="1" applyFont="1" applyFill="1" applyBorder="1" applyAlignment="1" applyProtection="1">
      <alignment horizontal="right" vertical="top" wrapText="1"/>
      <protection locked="0"/>
    </xf>
    <xf numFmtId="49" fontId="37" fillId="0" borderId="1" xfId="0" applyNumberFormat="1" applyFont="1" applyFill="1" applyBorder="1" applyAlignment="1" applyProtection="1">
      <alignment horizontal="left" vertical="top" wrapText="1"/>
      <protection locked="0"/>
    </xf>
    <xf numFmtId="3" fontId="37" fillId="0" borderId="1" xfId="0" applyNumberFormat="1" applyFont="1" applyFill="1" applyBorder="1" applyAlignment="1" applyProtection="1">
      <alignment horizontal="right" vertical="top" wrapText="1"/>
      <protection locked="0"/>
    </xf>
    <xf numFmtId="0" fontId="41" fillId="27" borderId="17" xfId="0" applyFont="1" applyFill="1" applyBorder="1" applyAlignment="1" applyProtection="1">
      <alignment horizontal="center" vertical="center" wrapText="1"/>
      <protection locked="0"/>
    </xf>
    <xf numFmtId="0" fontId="42" fillId="27" borderId="17" xfId="0" applyFont="1" applyFill="1" applyBorder="1" applyAlignment="1" applyProtection="1">
      <alignment horizontal="center" vertical="center" wrapText="1"/>
      <protection locked="0"/>
    </xf>
    <xf numFmtId="164" fontId="41" fillId="27" borderId="17" xfId="218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Border="1" applyAlignment="1">
      <alignment horizontal="center" vertical="center" wrapText="1"/>
    </xf>
    <xf numFmtId="44" fontId="36" fillId="2" borderId="0" xfId="0" applyNumberFormat="1" applyFont="1" applyFill="1" applyBorder="1" applyAlignment="1" applyProtection="1">
      <alignment horizontal="left" vertical="top" wrapText="1"/>
      <protection locked="0"/>
    </xf>
    <xf numFmtId="0" fontId="41" fillId="26" borderId="17" xfId="0" applyFont="1" applyFill="1" applyBorder="1" applyAlignment="1" applyProtection="1">
      <alignment horizontal="center" vertical="center" wrapText="1"/>
      <protection locked="0"/>
    </xf>
    <xf numFmtId="0" fontId="41" fillId="26" borderId="17" xfId="0" applyFont="1" applyFill="1" applyBorder="1" applyAlignment="1">
      <alignment horizontal="left" vertical="center" wrapText="1"/>
    </xf>
    <xf numFmtId="3" fontId="41" fillId="26" borderId="17" xfId="0" applyNumberFormat="1" applyFont="1" applyFill="1" applyBorder="1" applyAlignment="1" applyProtection="1">
      <alignment horizontal="center" vertical="center" wrapText="1"/>
      <protection locked="0"/>
    </xf>
    <xf numFmtId="0" fontId="41" fillId="0" borderId="17" xfId="0" applyFont="1" applyFill="1" applyBorder="1" applyAlignment="1" applyProtection="1">
      <alignment horizontal="center" vertical="center" wrapText="1"/>
      <protection locked="0"/>
    </xf>
    <xf numFmtId="0" fontId="41" fillId="0" borderId="17" xfId="0" applyFont="1" applyFill="1" applyBorder="1" applyAlignment="1">
      <alignment horizontal="left" vertical="center" wrapText="1"/>
    </xf>
    <xf numFmtId="3" fontId="41" fillId="0" borderId="17" xfId="0" applyNumberFormat="1" applyFont="1" applyFill="1" applyBorder="1" applyAlignment="1">
      <alignment horizontal="center" vertical="center"/>
    </xf>
    <xf numFmtId="0" fontId="41" fillId="0" borderId="17" xfId="0" applyFont="1" applyFill="1" applyBorder="1" applyAlignment="1">
      <alignment horizontal="center" vertical="center"/>
    </xf>
    <xf numFmtId="0" fontId="41" fillId="26" borderId="0" xfId="0" applyFont="1" applyFill="1" applyBorder="1" applyAlignment="1" applyProtection="1">
      <alignment horizontal="center" vertical="center" wrapText="1"/>
      <protection locked="0"/>
    </xf>
    <xf numFmtId="0" fontId="41" fillId="0" borderId="0" xfId="217" applyFont="1" applyFill="1" applyBorder="1" applyAlignment="1">
      <alignment vertical="center" wrapText="1"/>
    </xf>
    <xf numFmtId="3" fontId="41" fillId="0" borderId="0" xfId="51" applyNumberFormat="1" applyFont="1" applyFill="1" applyBorder="1" applyAlignment="1" applyProtection="1">
      <alignment horizontal="center" vertical="center"/>
    </xf>
    <xf numFmtId="1" fontId="41" fillId="0" borderId="0" xfId="0" applyNumberFormat="1" applyFont="1" applyFill="1" applyAlignment="1" applyProtection="1">
      <alignment horizontal="left" vertical="top" wrapText="1"/>
      <protection locked="0"/>
    </xf>
    <xf numFmtId="0" fontId="42" fillId="0" borderId="17" xfId="0" applyFont="1" applyFill="1" applyBorder="1" applyAlignment="1">
      <alignment vertical="center"/>
    </xf>
    <xf numFmtId="0" fontId="42" fillId="0" borderId="17" xfId="0" applyFont="1" applyFill="1" applyBorder="1" applyAlignment="1">
      <alignment horizontal="left" vertical="center" wrapText="1"/>
    </xf>
    <xf numFmtId="0" fontId="41" fillId="0" borderId="17" xfId="0" applyFont="1" applyFill="1" applyBorder="1" applyAlignment="1">
      <alignment horizontal="center" vertical="center" wrapText="1"/>
    </xf>
    <xf numFmtId="0" fontId="41" fillId="0" borderId="0" xfId="0" applyFont="1" applyFill="1" applyAlignment="1" applyProtection="1">
      <alignment vertical="top" wrapText="1"/>
      <protection locked="0"/>
    </xf>
    <xf numFmtId="0" fontId="41" fillId="0" borderId="0" xfId="0" applyFont="1" applyFill="1" applyAlignment="1" applyProtection="1">
      <alignment horizontal="left" vertical="top" wrapText="1"/>
      <protection locked="0"/>
    </xf>
    <xf numFmtId="49" fontId="36" fillId="26" borderId="17" xfId="0" applyNumberFormat="1" applyFont="1" applyFill="1" applyBorder="1" applyAlignment="1" applyProtection="1">
      <alignment vertical="center" wrapText="1"/>
    </xf>
    <xf numFmtId="0" fontId="37" fillId="28" borderId="17" xfId="0" applyFont="1" applyFill="1" applyBorder="1" applyAlignment="1">
      <alignment vertical="top"/>
    </xf>
    <xf numFmtId="0" fontId="37" fillId="28" borderId="14" xfId="0" applyFont="1" applyFill="1" applyBorder="1" applyAlignment="1">
      <alignment horizontal="left" vertical="top" wrapText="1"/>
    </xf>
    <xf numFmtId="0" fontId="37" fillId="28" borderId="18" xfId="0" applyFont="1" applyFill="1" applyBorder="1" applyAlignment="1">
      <alignment horizontal="left" vertical="top" wrapText="1"/>
    </xf>
    <xf numFmtId="0" fontId="37" fillId="28" borderId="17" xfId="0" applyFont="1" applyFill="1" applyBorder="1" applyAlignment="1">
      <alignment horizontal="center" vertical="top" wrapText="1"/>
    </xf>
    <xf numFmtId="0" fontId="36" fillId="29" borderId="3" xfId="0" applyFont="1" applyFill="1" applyBorder="1" applyAlignment="1">
      <alignment horizontal="left" vertical="top" wrapText="1"/>
    </xf>
    <xf numFmtId="0" fontId="36" fillId="0" borderId="0" xfId="0" applyFont="1" applyFill="1" applyBorder="1" applyAlignment="1">
      <alignment vertical="top"/>
    </xf>
    <xf numFmtId="0" fontId="36" fillId="0" borderId="0" xfId="0" applyFont="1" applyFill="1" applyBorder="1" applyAlignment="1">
      <alignment horizontal="left" vertical="top" wrapText="1"/>
    </xf>
    <xf numFmtId="2" fontId="37" fillId="0" borderId="17" xfId="0" applyNumberFormat="1" applyFont="1" applyFill="1" applyBorder="1" applyAlignment="1">
      <alignment horizontal="right" vertical="top" wrapText="1"/>
    </xf>
    <xf numFmtId="2" fontId="36" fillId="0" borderId="0" xfId="0" applyNumberFormat="1" applyFont="1" applyFill="1" applyBorder="1" applyAlignment="1">
      <alignment horizontal="center" vertical="top" wrapText="1"/>
    </xf>
    <xf numFmtId="0" fontId="37" fillId="30" borderId="17" xfId="0" applyFont="1" applyFill="1" applyBorder="1" applyAlignment="1" applyProtection="1">
      <alignment horizontal="center" vertical="center" wrapText="1"/>
      <protection locked="0"/>
    </xf>
    <xf numFmtId="1" fontId="37" fillId="30" borderId="17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17" xfId="0" applyFont="1" applyFill="1" applyBorder="1" applyAlignment="1" applyProtection="1">
      <alignment horizontal="center" vertical="center" wrapText="1"/>
      <protection locked="0"/>
    </xf>
    <xf numFmtId="1" fontId="36" fillId="0" borderId="2" xfId="0" applyNumberFormat="1" applyFont="1" applyFill="1" applyBorder="1" applyAlignment="1" applyProtection="1">
      <alignment horizontal="left" vertical="center" wrapText="1"/>
      <protection locked="0"/>
    </xf>
    <xf numFmtId="2" fontId="36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36" fillId="30" borderId="17" xfId="0" applyNumberFormat="1" applyFont="1" applyFill="1" applyBorder="1" applyAlignment="1" applyProtection="1">
      <alignment horizontal="center" vertical="center" wrapText="1"/>
      <protection locked="0"/>
    </xf>
    <xf numFmtId="0" fontId="36" fillId="30" borderId="17" xfId="0" applyFont="1" applyFill="1" applyBorder="1" applyAlignment="1" applyProtection="1">
      <alignment horizontal="center" vertical="center" wrapText="1"/>
      <protection locked="0"/>
    </xf>
    <xf numFmtId="44" fontId="36" fillId="30" borderId="17" xfId="0" applyNumberFormat="1" applyFont="1" applyFill="1" applyBorder="1" applyAlignment="1" applyProtection="1">
      <alignment horizontal="left" vertical="center" wrapText="1"/>
      <protection locked="0"/>
    </xf>
    <xf numFmtId="1" fontId="36" fillId="0" borderId="24" xfId="0" applyNumberFormat="1" applyFont="1" applyFill="1" applyBorder="1" applyAlignment="1" applyProtection="1">
      <alignment horizontal="left" vertical="center" wrapText="1"/>
      <protection locked="0"/>
    </xf>
    <xf numFmtId="0" fontId="36" fillId="0" borderId="17" xfId="0" applyFont="1" applyFill="1" applyBorder="1" applyAlignment="1" applyProtection="1">
      <alignment horizontal="right" vertical="center" wrapText="1"/>
      <protection locked="0"/>
    </xf>
    <xf numFmtId="49" fontId="36" fillId="0" borderId="0" xfId="0" applyNumberFormat="1" applyFont="1" applyFill="1" applyBorder="1" applyAlignment="1" applyProtection="1">
      <alignment horizontal="right" vertical="center" wrapText="1"/>
    </xf>
    <xf numFmtId="1" fontId="3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Fill="1" applyBorder="1" applyAlignment="1" applyProtection="1">
      <alignment horizontal="center" vertical="center" wrapText="1"/>
      <protection locked="0"/>
    </xf>
    <xf numFmtId="1" fontId="36" fillId="0" borderId="0" xfId="0" applyNumberFormat="1" applyFont="1" applyFill="1" applyBorder="1" applyAlignment="1" applyProtection="1">
      <alignment horizontal="left" vertical="top" wrapText="1"/>
      <protection locked="0"/>
    </xf>
    <xf numFmtId="3" fontId="3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Fill="1" applyBorder="1" applyAlignment="1" applyProtection="1">
      <alignment horizontal="center" vertical="center" wrapText="1"/>
      <protection locked="0"/>
    </xf>
    <xf numFmtId="44" fontId="36" fillId="0" borderId="0" xfId="0" applyNumberFormat="1" applyFont="1" applyFill="1" applyBorder="1" applyAlignment="1" applyProtection="1">
      <alignment horizontal="left" vertical="top" wrapText="1"/>
      <protection locked="0"/>
    </xf>
    <xf numFmtId="0" fontId="37" fillId="0" borderId="0" xfId="0" applyFont="1" applyAlignment="1">
      <alignment horizontal="center" vertical="center"/>
    </xf>
    <xf numFmtId="0" fontId="41" fillId="0" borderId="0" xfId="0" applyFont="1"/>
    <xf numFmtId="0" fontId="36" fillId="27" borderId="32" xfId="0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0" fontId="36" fillId="27" borderId="3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 wrapText="1"/>
    </xf>
    <xf numFmtId="0" fontId="41" fillId="0" borderId="37" xfId="0" applyFont="1" applyBorder="1" applyAlignment="1">
      <alignment horizontal="center" vertical="center" wrapText="1"/>
    </xf>
    <xf numFmtId="0" fontId="41" fillId="0" borderId="38" xfId="0" applyFont="1" applyBorder="1" applyAlignment="1">
      <alignment vertical="center" wrapText="1"/>
    </xf>
    <xf numFmtId="0" fontId="36" fillId="0" borderId="39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 wrapText="1"/>
    </xf>
    <xf numFmtId="0" fontId="41" fillId="0" borderId="17" xfId="0" applyFont="1" applyBorder="1" applyAlignment="1">
      <alignment vertical="center" wrapText="1"/>
    </xf>
    <xf numFmtId="0" fontId="36" fillId="0" borderId="31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left" vertical="center" wrapText="1"/>
    </xf>
    <xf numFmtId="0" fontId="41" fillId="0" borderId="0" xfId="0" applyFont="1" applyAlignment="1">
      <alignment horizontal="center" vertical="center" wrapText="1"/>
    </xf>
    <xf numFmtId="0" fontId="42" fillId="27" borderId="32" xfId="0" applyFont="1" applyFill="1" applyBorder="1" applyAlignment="1">
      <alignment horizontal="center" vertical="center" wrapText="1"/>
    </xf>
    <xf numFmtId="0" fontId="37" fillId="27" borderId="33" xfId="0" applyFont="1" applyFill="1" applyBorder="1" applyAlignment="1">
      <alignment horizontal="center" vertical="center" wrapText="1"/>
    </xf>
    <xf numFmtId="0" fontId="41" fillId="0" borderId="35" xfId="0" applyFont="1" applyBorder="1" applyAlignment="1">
      <alignment vertical="center" wrapText="1"/>
    </xf>
    <xf numFmtId="0" fontId="41" fillId="0" borderId="17" xfId="0" applyFont="1" applyBorder="1" applyAlignment="1">
      <alignment horizontal="left" vertical="center" wrapText="1" indent="6"/>
    </xf>
    <xf numFmtId="0" fontId="41" fillId="0" borderId="38" xfId="0" applyFont="1" applyBorder="1" applyAlignment="1">
      <alignment horizontal="left" vertical="center" wrapText="1" indent="6"/>
    </xf>
    <xf numFmtId="0" fontId="41" fillId="0" borderId="48" xfId="0" applyFont="1" applyBorder="1" applyAlignment="1">
      <alignment horizontal="center" vertical="center" wrapText="1"/>
    </xf>
    <xf numFmtId="0" fontId="41" fillId="0" borderId="49" xfId="0" applyFont="1" applyBorder="1" applyAlignment="1">
      <alignment vertical="center" wrapText="1"/>
    </xf>
    <xf numFmtId="0" fontId="42" fillId="0" borderId="49" xfId="0" applyFont="1" applyBorder="1" applyAlignment="1">
      <alignment horizontal="center" vertical="center" wrapText="1"/>
    </xf>
    <xf numFmtId="0" fontId="42" fillId="0" borderId="50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left" vertical="center" wrapText="1" indent="4"/>
    </xf>
    <xf numFmtId="0" fontId="36" fillId="0" borderId="38" xfId="0" applyFont="1" applyBorder="1" applyAlignment="1">
      <alignment horizontal="left" vertical="center" wrapText="1" indent="4"/>
    </xf>
    <xf numFmtId="0" fontId="41" fillId="0" borderId="17" xfId="0" applyFont="1" applyBorder="1" applyAlignment="1">
      <alignment horizontal="left" vertical="center" wrapText="1" indent="8"/>
    </xf>
    <xf numFmtId="0" fontId="41" fillId="0" borderId="38" xfId="0" applyFont="1" applyBorder="1" applyAlignment="1">
      <alignment horizontal="left" vertical="center" wrapText="1" indent="8"/>
    </xf>
    <xf numFmtId="0" fontId="36" fillId="0" borderId="0" xfId="0" applyFont="1" applyFill="1" applyBorder="1" applyAlignment="1" applyProtection="1">
      <alignment horizontal="justify" vertical="top" wrapText="1"/>
      <protection locked="0"/>
    </xf>
    <xf numFmtId="0" fontId="36" fillId="0" borderId="0" xfId="0" applyFont="1" applyAlignment="1">
      <alignment horizontal="justify" vertical="top" wrapText="1"/>
    </xf>
    <xf numFmtId="0" fontId="36" fillId="0" borderId="0" xfId="0" applyFont="1" applyFill="1" applyAlignment="1" applyProtection="1">
      <alignment horizontal="justify" vertical="top" wrapText="1"/>
      <protection locked="0"/>
    </xf>
    <xf numFmtId="0" fontId="36" fillId="0" borderId="0" xfId="0" applyFont="1" applyFill="1" applyBorder="1" applyAlignment="1" applyProtection="1">
      <alignment horizontal="left" vertical="top" wrapText="1"/>
      <protection locked="0"/>
    </xf>
    <xf numFmtId="0" fontId="36" fillId="0" borderId="0" xfId="0" applyFont="1" applyFill="1" applyAlignment="1" applyProtection="1">
      <alignment horizontal="left" vertical="top" wrapText="1"/>
      <protection locked="0"/>
    </xf>
    <xf numFmtId="49" fontId="36" fillId="0" borderId="2" xfId="0" applyNumberFormat="1" applyFont="1" applyFill="1" applyBorder="1" applyAlignment="1" applyProtection="1">
      <alignment horizontal="left" vertical="top" wrapText="1"/>
      <protection locked="0"/>
    </xf>
    <xf numFmtId="49" fontId="36" fillId="0" borderId="4" xfId="0" applyNumberFormat="1" applyFont="1" applyFill="1" applyBorder="1" applyAlignment="1" applyProtection="1">
      <alignment horizontal="left" vertical="top" wrapText="1"/>
      <protection locked="0"/>
    </xf>
    <xf numFmtId="49" fontId="36" fillId="0" borderId="3" xfId="0" applyNumberFormat="1" applyFont="1" applyFill="1" applyBorder="1" applyAlignment="1" applyProtection="1">
      <alignment horizontal="left" vertical="top" wrapText="1"/>
      <protection locked="0"/>
    </xf>
    <xf numFmtId="0" fontId="36" fillId="0" borderId="1" xfId="0" applyFont="1" applyFill="1" applyBorder="1" applyAlignment="1" applyProtection="1">
      <alignment horizontal="left" vertical="top" wrapText="1"/>
      <protection locked="0"/>
    </xf>
    <xf numFmtId="49" fontId="36" fillId="0" borderId="1" xfId="0" applyNumberFormat="1" applyFont="1" applyFill="1" applyBorder="1" applyAlignment="1" applyProtection="1">
      <alignment horizontal="left" vertical="top" wrapText="1"/>
      <protection locked="0"/>
    </xf>
    <xf numFmtId="49" fontId="37" fillId="0" borderId="2" xfId="0" applyNumberFormat="1" applyFont="1" applyFill="1" applyBorder="1" applyAlignment="1" applyProtection="1">
      <alignment horizontal="left" vertical="top" wrapText="1"/>
      <protection locked="0"/>
    </xf>
    <xf numFmtId="0" fontId="36" fillId="0" borderId="4" xfId="0" applyFont="1" applyFill="1" applyBorder="1" applyAlignment="1" applyProtection="1">
      <alignment horizontal="left" vertical="top" wrapText="1"/>
      <protection locked="0"/>
    </xf>
    <xf numFmtId="0" fontId="37" fillId="0" borderId="2" xfId="0" applyFont="1" applyFill="1" applyBorder="1" applyAlignment="1" applyProtection="1">
      <alignment horizontal="left" vertical="top" wrapText="1"/>
      <protection locked="0"/>
    </xf>
    <xf numFmtId="0" fontId="37" fillId="0" borderId="3" xfId="0" applyFont="1" applyFill="1" applyBorder="1" applyAlignment="1" applyProtection="1">
      <alignment horizontal="left" vertical="top" wrapText="1"/>
      <protection locked="0"/>
    </xf>
    <xf numFmtId="0" fontId="37" fillId="0" borderId="1" xfId="0" applyFont="1" applyFill="1" applyBorder="1" applyAlignment="1" applyProtection="1">
      <alignment horizontal="left" vertical="top" wrapText="1"/>
      <protection locked="0"/>
    </xf>
    <xf numFmtId="0" fontId="37" fillId="0" borderId="2" xfId="0" applyFont="1" applyFill="1" applyBorder="1" applyAlignment="1" applyProtection="1">
      <alignment horizontal="center" vertical="top" wrapText="1"/>
      <protection locked="0"/>
    </xf>
    <xf numFmtId="0" fontId="37" fillId="0" borderId="3" xfId="0" applyFont="1" applyFill="1" applyBorder="1" applyAlignment="1" applyProtection="1">
      <alignment horizontal="center" vertical="top" wrapText="1"/>
      <protection locked="0"/>
    </xf>
    <xf numFmtId="0" fontId="36" fillId="0" borderId="0" xfId="0" applyFont="1" applyFill="1" applyBorder="1" applyAlignment="1" applyProtection="1">
      <alignment horizontal="left" vertical="top" wrapText="1"/>
    </xf>
    <xf numFmtId="3" fontId="37" fillId="0" borderId="51" xfId="0" applyNumberFormat="1" applyFont="1" applyFill="1" applyBorder="1" applyAlignment="1" applyProtection="1">
      <alignment horizontal="left" vertical="top" wrapText="1"/>
      <protection locked="0"/>
    </xf>
    <xf numFmtId="3" fontId="37" fillId="0" borderId="53" xfId="0" applyNumberFormat="1" applyFont="1" applyFill="1" applyBorder="1" applyAlignment="1" applyProtection="1">
      <alignment horizontal="left" vertical="top" wrapText="1"/>
      <protection locked="0"/>
    </xf>
    <xf numFmtId="44" fontId="36" fillId="0" borderId="40" xfId="10" applyNumberFormat="1" applyFont="1" applyFill="1" applyBorder="1" applyAlignment="1" applyProtection="1">
      <alignment horizontal="left" vertical="center" wrapText="1"/>
      <protection locked="0"/>
    </xf>
    <xf numFmtId="44" fontId="36" fillId="0" borderId="42" xfId="10" applyNumberFormat="1" applyFont="1" applyFill="1" applyBorder="1" applyAlignment="1" applyProtection="1">
      <alignment horizontal="left" vertical="center" wrapText="1"/>
      <protection locked="0"/>
    </xf>
    <xf numFmtId="49" fontId="36" fillId="0" borderId="0" xfId="0" applyNumberFormat="1" applyFont="1" applyFill="1" applyBorder="1" applyAlignment="1" applyProtection="1">
      <alignment vertical="top" wrapText="1"/>
      <protection locked="0"/>
    </xf>
    <xf numFmtId="0" fontId="36" fillId="0" borderId="0" xfId="0" applyFont="1" applyFill="1" applyAlignment="1">
      <alignment vertical="top" wrapText="1"/>
    </xf>
    <xf numFmtId="0" fontId="39" fillId="0" borderId="0" xfId="0" applyNumberFormat="1" applyFont="1" applyFill="1" applyBorder="1" applyAlignment="1" applyProtection="1">
      <alignment horizontal="left" vertical="top" wrapText="1"/>
      <protection locked="0"/>
    </xf>
    <xf numFmtId="0" fontId="36" fillId="0" borderId="16" xfId="0" applyFont="1" applyFill="1" applyBorder="1" applyAlignment="1" applyProtection="1">
      <alignment vertical="center" wrapText="1"/>
      <protection locked="0"/>
    </xf>
    <xf numFmtId="0" fontId="36" fillId="0" borderId="0" xfId="0" applyFont="1" applyFill="1" applyAlignment="1" applyProtection="1">
      <alignment horizontal="right" vertical="top" wrapText="1"/>
      <protection locked="0"/>
    </xf>
    <xf numFmtId="0" fontId="42" fillId="27" borderId="17" xfId="0" applyFont="1" applyFill="1" applyBorder="1" applyAlignment="1" applyProtection="1">
      <alignment horizontal="left" vertical="center" wrapText="1"/>
      <protection locked="0"/>
    </xf>
    <xf numFmtId="0" fontId="43" fillId="27" borderId="17" xfId="0" applyFont="1" applyFill="1" applyBorder="1" applyAlignment="1" applyProtection="1">
      <alignment horizontal="left" vertical="center" wrapText="1"/>
      <protection locked="0"/>
    </xf>
    <xf numFmtId="0" fontId="37" fillId="0" borderId="0" xfId="0" applyFont="1" applyAlignment="1">
      <alignment horizontal="center" vertical="top" wrapText="1"/>
    </xf>
    <xf numFmtId="0" fontId="37" fillId="0" borderId="15" xfId="0" applyFont="1" applyBorder="1" applyAlignment="1">
      <alignment horizontal="left" vertical="top"/>
    </xf>
    <xf numFmtId="49" fontId="36" fillId="26" borderId="2" xfId="0" applyNumberFormat="1" applyFont="1" applyFill="1" applyBorder="1" applyAlignment="1" applyProtection="1">
      <alignment horizontal="right" vertical="center" wrapText="1"/>
    </xf>
    <xf numFmtId="49" fontId="36" fillId="26" borderId="4" xfId="0" applyNumberFormat="1" applyFont="1" applyFill="1" applyBorder="1" applyAlignment="1" applyProtection="1">
      <alignment horizontal="right" vertical="center" wrapText="1"/>
    </xf>
    <xf numFmtId="49" fontId="36" fillId="26" borderId="3" xfId="0" applyNumberFormat="1" applyFont="1" applyFill="1" applyBorder="1" applyAlignment="1" applyProtection="1">
      <alignment horizontal="right" vertical="center" wrapText="1"/>
    </xf>
    <xf numFmtId="0" fontId="42" fillId="0" borderId="15" xfId="0" applyFont="1" applyFill="1" applyBorder="1" applyAlignment="1" applyProtection="1">
      <alignment horizontal="left" vertical="top" wrapText="1"/>
      <protection locked="0"/>
    </xf>
    <xf numFmtId="0" fontId="41" fillId="0" borderId="17" xfId="217" applyFont="1" applyFill="1" applyBorder="1" applyAlignment="1">
      <alignment horizontal="left" vertical="center" wrapText="1"/>
    </xf>
    <xf numFmtId="0" fontId="42" fillId="26" borderId="21" xfId="0" applyFont="1" applyFill="1" applyBorder="1" applyAlignment="1">
      <alignment horizontal="left" vertical="center" wrapText="1"/>
    </xf>
    <xf numFmtId="0" fontId="42" fillId="26" borderId="22" xfId="0" applyFont="1" applyFill="1" applyBorder="1" applyAlignment="1">
      <alignment horizontal="left" vertical="center" wrapText="1"/>
    </xf>
    <xf numFmtId="0" fontId="42" fillId="26" borderId="23" xfId="0" applyFont="1" applyFill="1" applyBorder="1" applyAlignment="1">
      <alignment horizontal="left" vertical="center" wrapText="1"/>
    </xf>
    <xf numFmtId="0" fontId="42" fillId="0" borderId="21" xfId="0" applyFont="1" applyFill="1" applyBorder="1" applyAlignment="1">
      <alignment horizontal="left" vertical="center" wrapText="1"/>
    </xf>
    <xf numFmtId="0" fontId="42" fillId="0" borderId="22" xfId="0" applyFont="1" applyFill="1" applyBorder="1" applyAlignment="1">
      <alignment horizontal="left" vertical="center" wrapText="1"/>
    </xf>
    <xf numFmtId="0" fontId="42" fillId="0" borderId="23" xfId="0" applyFont="1" applyFill="1" applyBorder="1" applyAlignment="1">
      <alignment horizontal="left" vertical="center" wrapText="1"/>
    </xf>
    <xf numFmtId="0" fontId="37" fillId="0" borderId="15" xfId="0" applyFont="1" applyFill="1" applyBorder="1" applyAlignment="1" applyProtection="1">
      <alignment horizontal="left" vertical="top" wrapText="1"/>
      <protection locked="0"/>
    </xf>
    <xf numFmtId="0" fontId="37" fillId="28" borderId="2" xfId="0" applyFont="1" applyFill="1" applyBorder="1" applyAlignment="1">
      <alignment horizontal="left" vertical="top" wrapText="1"/>
    </xf>
    <xf numFmtId="0" fontId="37" fillId="28" borderId="4" xfId="0" applyFont="1" applyFill="1" applyBorder="1" applyAlignment="1">
      <alignment horizontal="left" vertical="top" wrapText="1"/>
    </xf>
    <xf numFmtId="0" fontId="36" fillId="28" borderId="4" xfId="0" applyFont="1" applyFill="1" applyBorder="1" applyAlignment="1">
      <alignment horizontal="left" vertical="top" wrapText="1"/>
    </xf>
    <xf numFmtId="0" fontId="36" fillId="28" borderId="3" xfId="0" applyFont="1" applyFill="1" applyBorder="1" applyAlignment="1">
      <alignment horizontal="left" vertical="top" wrapText="1"/>
    </xf>
    <xf numFmtId="0" fontId="36" fillId="28" borderId="14" xfId="0" applyFont="1" applyFill="1" applyBorder="1" applyAlignment="1">
      <alignment vertical="top"/>
    </xf>
    <xf numFmtId="0" fontId="36" fillId="28" borderId="19" xfId="0" applyFont="1" applyFill="1" applyBorder="1" applyAlignment="1">
      <alignment vertical="top"/>
    </xf>
    <xf numFmtId="0" fontId="36" fillId="28" borderId="20" xfId="0" applyFont="1" applyFill="1" applyBorder="1" applyAlignment="1">
      <alignment vertical="top"/>
    </xf>
    <xf numFmtId="0" fontId="36" fillId="28" borderId="14" xfId="0" applyFont="1" applyFill="1" applyBorder="1" applyAlignment="1">
      <alignment horizontal="left" vertical="top" wrapText="1"/>
    </xf>
    <xf numFmtId="0" fontId="36" fillId="28" borderId="19" xfId="0" applyFont="1" applyFill="1" applyBorder="1" applyAlignment="1">
      <alignment horizontal="left" vertical="top" wrapText="1"/>
    </xf>
    <xf numFmtId="0" fontId="36" fillId="28" borderId="20" xfId="0" applyFont="1" applyFill="1" applyBorder="1" applyAlignment="1">
      <alignment horizontal="left" vertical="top" wrapText="1"/>
    </xf>
    <xf numFmtId="0" fontId="36" fillId="29" borderId="2" xfId="0" applyFont="1" applyFill="1" applyBorder="1" applyAlignment="1">
      <alignment horizontal="left" vertical="top" wrapText="1"/>
    </xf>
    <xf numFmtId="0" fontId="36" fillId="0" borderId="4" xfId="0" applyFont="1" applyFill="1" applyBorder="1" applyAlignment="1">
      <alignment horizontal="left" vertical="top" wrapText="1"/>
    </xf>
    <xf numFmtId="0" fontId="36" fillId="0" borderId="3" xfId="0" applyFont="1" applyFill="1" applyBorder="1" applyAlignment="1">
      <alignment horizontal="left" vertical="top" wrapText="1"/>
    </xf>
    <xf numFmtId="2" fontId="36" fillId="29" borderId="14" xfId="0" applyNumberFormat="1" applyFont="1" applyFill="1" applyBorder="1" applyAlignment="1">
      <alignment horizontal="center" vertical="top" wrapText="1"/>
    </xf>
    <xf numFmtId="2" fontId="36" fillId="29" borderId="19" xfId="0" applyNumberFormat="1" applyFont="1" applyFill="1" applyBorder="1" applyAlignment="1">
      <alignment horizontal="center" vertical="top" wrapText="1"/>
    </xf>
    <xf numFmtId="2" fontId="36" fillId="29" borderId="20" xfId="0" applyNumberFormat="1" applyFont="1" applyFill="1" applyBorder="1" applyAlignment="1">
      <alignment horizontal="center" vertical="top" wrapText="1"/>
    </xf>
    <xf numFmtId="44" fontId="36" fillId="0" borderId="14" xfId="0" applyNumberFormat="1" applyFont="1" applyFill="1" applyBorder="1" applyAlignment="1">
      <alignment horizontal="left" vertical="top" wrapText="1"/>
    </xf>
    <xf numFmtId="44" fontId="36" fillId="0" borderId="19" xfId="0" applyNumberFormat="1" applyFont="1" applyFill="1" applyBorder="1" applyAlignment="1">
      <alignment horizontal="left" vertical="top" wrapText="1"/>
    </xf>
    <xf numFmtId="44" fontId="36" fillId="0" borderId="20" xfId="0" applyNumberFormat="1" applyFont="1" applyFill="1" applyBorder="1" applyAlignment="1">
      <alignment horizontal="left" vertical="top" wrapText="1"/>
    </xf>
    <xf numFmtId="0" fontId="36" fillId="29" borderId="4" xfId="0" applyFont="1" applyFill="1" applyBorder="1" applyAlignment="1">
      <alignment horizontal="left" vertical="top" wrapText="1"/>
    </xf>
    <xf numFmtId="0" fontId="36" fillId="29" borderId="3" xfId="0" applyFont="1" applyFill="1" applyBorder="1" applyAlignment="1">
      <alignment horizontal="left" vertical="top" wrapText="1"/>
    </xf>
    <xf numFmtId="0" fontId="38" fillId="29" borderId="2" xfId="0" applyFont="1" applyFill="1" applyBorder="1" applyAlignment="1">
      <alignment horizontal="left" vertical="top" wrapText="1"/>
    </xf>
    <xf numFmtId="0" fontId="38" fillId="29" borderId="4" xfId="0" applyFont="1" applyFill="1" applyBorder="1" applyAlignment="1">
      <alignment horizontal="left" vertical="top" wrapText="1"/>
    </xf>
    <xf numFmtId="0" fontId="38" fillId="29" borderId="3" xfId="0" applyFont="1" applyFill="1" applyBorder="1" applyAlignment="1">
      <alignment horizontal="left" vertical="top" wrapText="1"/>
    </xf>
    <xf numFmtId="0" fontId="37" fillId="0" borderId="0" xfId="0" applyFont="1" applyFill="1" applyAlignment="1" applyProtection="1">
      <alignment horizontal="left" vertical="top" wrapText="1"/>
      <protection locked="0"/>
    </xf>
    <xf numFmtId="0" fontId="36" fillId="0" borderId="0" xfId="0" applyFont="1" applyFill="1" applyBorder="1" applyAlignment="1">
      <alignment horizontal="left" vertical="top" wrapText="1"/>
    </xf>
    <xf numFmtId="0" fontId="36" fillId="0" borderId="0" xfId="0" applyFont="1" applyFill="1" applyBorder="1" applyAlignment="1">
      <alignment vertical="top"/>
    </xf>
    <xf numFmtId="49" fontId="36" fillId="0" borderId="0" xfId="0" applyNumberFormat="1" applyFont="1" applyFill="1" applyBorder="1" applyAlignment="1" applyProtection="1">
      <alignment horizontal="right" vertical="center" wrapText="1"/>
    </xf>
    <xf numFmtId="0" fontId="37" fillId="0" borderId="0" xfId="0" applyFont="1" applyFill="1" applyBorder="1" applyAlignment="1" applyProtection="1">
      <alignment horizontal="left" vertical="top" wrapText="1"/>
      <protection locked="0"/>
    </xf>
    <xf numFmtId="2" fontId="36" fillId="0" borderId="0" xfId="0" applyNumberFormat="1" applyFont="1" applyFill="1" applyBorder="1" applyAlignment="1">
      <alignment horizontal="center" vertical="top" wrapText="1"/>
    </xf>
    <xf numFmtId="44" fontId="36" fillId="0" borderId="0" xfId="0" applyNumberFormat="1" applyFont="1" applyFill="1" applyBorder="1" applyAlignment="1">
      <alignment horizontal="left" vertical="top" wrapText="1"/>
    </xf>
    <xf numFmtId="0" fontId="38" fillId="0" borderId="0" xfId="0" applyFont="1" applyFill="1" applyBorder="1" applyAlignment="1">
      <alignment horizontal="left" vertical="top" wrapText="1"/>
    </xf>
    <xf numFmtId="0" fontId="36" fillId="27" borderId="27" xfId="0" applyFont="1" applyFill="1" applyBorder="1" applyAlignment="1">
      <alignment horizontal="center" vertical="center" wrapText="1"/>
    </xf>
    <xf numFmtId="0" fontId="36" fillId="27" borderId="28" xfId="0" applyFont="1" applyFill="1" applyBorder="1" applyAlignment="1">
      <alignment horizontal="center" vertical="center" wrapText="1"/>
    </xf>
    <xf numFmtId="0" fontId="36" fillId="27" borderId="29" xfId="0" applyFont="1" applyFill="1" applyBorder="1" applyAlignment="1">
      <alignment horizontal="center" vertical="center" wrapText="1"/>
    </xf>
    <xf numFmtId="0" fontId="42" fillId="27" borderId="27" xfId="0" applyFont="1" applyFill="1" applyBorder="1" applyAlignment="1">
      <alignment horizontal="center" vertical="center" wrapText="1"/>
    </xf>
    <xf numFmtId="0" fontId="42" fillId="27" borderId="43" xfId="0" applyFont="1" applyFill="1" applyBorder="1" applyAlignment="1">
      <alignment horizontal="center" vertical="center" wrapText="1"/>
    </xf>
    <xf numFmtId="0" fontId="42" fillId="27" borderId="44" xfId="0" applyFont="1" applyFill="1" applyBorder="1" applyAlignment="1">
      <alignment horizontal="center" vertical="center" wrapText="1"/>
    </xf>
    <xf numFmtId="0" fontId="44" fillId="0" borderId="40" xfId="0" applyFont="1" applyBorder="1" applyAlignment="1">
      <alignment horizontal="left" vertical="center" wrapText="1"/>
    </xf>
    <xf numFmtId="0" fontId="44" fillId="0" borderId="41" xfId="0" applyFont="1" applyBorder="1" applyAlignment="1">
      <alignment horizontal="left" vertical="center" wrapText="1"/>
    </xf>
    <xf numFmtId="0" fontId="44" fillId="0" borderId="42" xfId="0" applyFont="1" applyBorder="1" applyAlignment="1">
      <alignment horizontal="left" vertical="center" wrapText="1"/>
    </xf>
    <xf numFmtId="0" fontId="41" fillId="0" borderId="34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 wrapText="1"/>
    </xf>
    <xf numFmtId="0" fontId="41" fillId="0" borderId="37" xfId="0" applyFont="1" applyBorder="1" applyAlignment="1">
      <alignment horizontal="center" vertical="center" wrapText="1"/>
    </xf>
    <xf numFmtId="0" fontId="42" fillId="0" borderId="36" xfId="0" applyFont="1" applyBorder="1" applyAlignment="1">
      <alignment horizontal="center" vertical="center" wrapText="1"/>
    </xf>
    <xf numFmtId="0" fontId="42" fillId="0" borderId="31" xfId="0" applyFont="1" applyBorder="1" applyAlignment="1">
      <alignment horizontal="center" vertical="center" wrapText="1"/>
    </xf>
    <xf numFmtId="0" fontId="42" fillId="0" borderId="39" xfId="0" applyFont="1" applyBorder="1" applyAlignment="1">
      <alignment horizontal="center" vertical="center" wrapText="1"/>
    </xf>
    <xf numFmtId="0" fontId="42" fillId="0" borderId="47" xfId="0" applyFont="1" applyBorder="1" applyAlignment="1">
      <alignment horizontal="center" vertical="center" wrapText="1"/>
    </xf>
    <xf numFmtId="0" fontId="42" fillId="0" borderId="19" xfId="0" applyFont="1" applyBorder="1" applyAlignment="1">
      <alignment horizontal="center" vertical="center" wrapText="1"/>
    </xf>
    <xf numFmtId="0" fontId="42" fillId="0" borderId="45" xfId="0" applyFont="1" applyBorder="1" applyAlignment="1">
      <alignment horizontal="center" vertical="center" wrapText="1"/>
    </xf>
    <xf numFmtId="0" fontId="41" fillId="0" borderId="51" xfId="0" applyFont="1" applyFill="1" applyBorder="1" applyAlignment="1">
      <alignment horizontal="left" vertical="center"/>
    </xf>
    <xf numFmtId="0" fontId="41" fillId="0" borderId="52" xfId="0" applyFont="1" applyFill="1" applyBorder="1" applyAlignment="1">
      <alignment horizontal="left" vertical="center"/>
    </xf>
    <xf numFmtId="0" fontId="41" fillId="0" borderId="53" xfId="0" applyFont="1" applyFill="1" applyBorder="1" applyAlignment="1">
      <alignment horizontal="left" vertical="center"/>
    </xf>
    <xf numFmtId="0" fontId="37" fillId="0" borderId="34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42" fillId="27" borderId="46" xfId="0" applyFont="1" applyFill="1" applyBorder="1" applyAlignment="1">
      <alignment horizontal="center" vertical="center" wrapText="1"/>
    </xf>
    <xf numFmtId="0" fontId="42" fillId="27" borderId="25" xfId="0" applyFont="1" applyFill="1" applyBorder="1" applyAlignment="1">
      <alignment horizontal="center" vertical="center" wrapText="1"/>
    </xf>
    <xf numFmtId="0" fontId="41" fillId="0" borderId="35" xfId="0" applyFont="1" applyBorder="1" applyAlignment="1">
      <alignment vertical="center" wrapText="1"/>
    </xf>
    <xf numFmtId="0" fontId="41" fillId="0" borderId="38" xfId="0" applyFont="1" applyBorder="1" applyAlignment="1">
      <alignment vertical="center" wrapText="1"/>
    </xf>
  </cellXfs>
  <cellStyles count="219">
    <cellStyle name="20% - akcent 1 2" xfId="16"/>
    <cellStyle name="20% - akcent 2 2" xfId="17"/>
    <cellStyle name="20% - akcent 3 2" xfId="18"/>
    <cellStyle name="20% - akcent 4 2" xfId="19"/>
    <cellStyle name="20% - akcent 5 2" xfId="20"/>
    <cellStyle name="20% - akcent 6 2" xfId="21"/>
    <cellStyle name="40% - akcent 1 2" xfId="22"/>
    <cellStyle name="40% - akcent 2 2" xfId="23"/>
    <cellStyle name="40% - akcent 3 2" xfId="24"/>
    <cellStyle name="40% - akcent 4 2" xfId="25"/>
    <cellStyle name="40% - akcent 5 2" xfId="26"/>
    <cellStyle name="40% - akcent 6 2" xfId="27"/>
    <cellStyle name="60% - akcent 1 2" xfId="28"/>
    <cellStyle name="60% - akcent 2 2" xfId="29"/>
    <cellStyle name="60% - akcent 3 2" xfId="30"/>
    <cellStyle name="60% - akcent 4 2" xfId="31"/>
    <cellStyle name="60% - akcent 5 2" xfId="32"/>
    <cellStyle name="60% - akcent 6 2" xfId="33"/>
    <cellStyle name="Akcent 1 2" xfId="34"/>
    <cellStyle name="Akcent 2 2" xfId="35"/>
    <cellStyle name="Akcent 3 2" xfId="36"/>
    <cellStyle name="Akcent 4 2" xfId="37"/>
    <cellStyle name="Akcent 5 2" xfId="38"/>
    <cellStyle name="Akcent 6 2" xfId="39"/>
    <cellStyle name="Currency 2" xfId="40"/>
    <cellStyle name="Dane wejściowe 2" xfId="41"/>
    <cellStyle name="Dane wyjściowe 2" xfId="42"/>
    <cellStyle name="Dobre 2" xfId="43"/>
    <cellStyle name="Dziesiętny" xfId="218" builtinId="3"/>
    <cellStyle name="Dziesiętny 2" xfId="1"/>
    <cellStyle name="Dziesiętny 2 2" xfId="45"/>
    <cellStyle name="Dziesiętny 2 3" xfId="46"/>
    <cellStyle name="Dziesiętny 2 3 2" xfId="47"/>
    <cellStyle name="Dziesiętny 2 4" xfId="48"/>
    <cellStyle name="Dziesiętny 2 5" xfId="49"/>
    <cellStyle name="Dziesiętny 2 6" xfId="44"/>
    <cellStyle name="Dziesiętny 3" xfId="2"/>
    <cellStyle name="Dziesiętny 3 2" xfId="51"/>
    <cellStyle name="Dziesiętny 3 3" xfId="52"/>
    <cellStyle name="Dziesiętny 3 3 2" xfId="53"/>
    <cellStyle name="Dziesiętny 3 4" xfId="54"/>
    <cellStyle name="Dziesiętny 3 5" xfId="50"/>
    <cellStyle name="Dziesiętny 4" xfId="55"/>
    <cellStyle name="Dziesiętny 4 2" xfId="56"/>
    <cellStyle name="Dziesiętny 4 2 2" xfId="57"/>
    <cellStyle name="Dziesiętny 4 3" xfId="58"/>
    <cellStyle name="Dziesiętny 5" xfId="59"/>
    <cellStyle name="Dziesiętny 5 2" xfId="60"/>
    <cellStyle name="Dziesiętny 5 2 2" xfId="61"/>
    <cellStyle name="Dziesiętny 6" xfId="62"/>
    <cellStyle name="Dziesiętny 6 2" xfId="63"/>
    <cellStyle name="Dziesiętny 6 2 2" xfId="64"/>
    <cellStyle name="Dziesiętny 6 2 3" xfId="65"/>
    <cellStyle name="Dziesiętny 7" xfId="66"/>
    <cellStyle name="Dziesiętny 8" xfId="67"/>
    <cellStyle name="Excel Built-in Normal" xfId="68"/>
    <cellStyle name="Excel Built-in Normal 2" xfId="69"/>
    <cellStyle name="Excel Built-in Normal 3" xfId="70"/>
    <cellStyle name="Hiperłącze 2" xfId="71"/>
    <cellStyle name="Hiperłącze 3" xfId="72"/>
    <cellStyle name="Hiperłącze 4" xfId="73"/>
    <cellStyle name="Komórka połączona 2" xfId="74"/>
    <cellStyle name="Komórka zaznaczona 2" xfId="75"/>
    <cellStyle name="Nagłówek 1 2" xfId="76"/>
    <cellStyle name="Nagłówek 2 2" xfId="77"/>
    <cellStyle name="Nagłówek 3 2" xfId="78"/>
    <cellStyle name="Nagłówek 4 2" xfId="79"/>
    <cellStyle name="Neutralne 2" xfId="80"/>
    <cellStyle name="Normal 2" xfId="81"/>
    <cellStyle name="Normal 2 2" xfId="82"/>
    <cellStyle name="Normal 3" xfId="83"/>
    <cellStyle name="Normal 3 2" xfId="84"/>
    <cellStyle name="Normal 3 3" xfId="85"/>
    <cellStyle name="Normal 3 3 2" xfId="86"/>
    <cellStyle name="Normal 4" xfId="87"/>
    <cellStyle name="Normal 4 2" xfId="88"/>
    <cellStyle name="Normal 4 3" xfId="89"/>
    <cellStyle name="Normal 4 4" xfId="90"/>
    <cellStyle name="Normal 5" xfId="91"/>
    <cellStyle name="Normal_PROF_ETH" xfId="92"/>
    <cellStyle name="Normalny" xfId="0" builtinId="0"/>
    <cellStyle name="Normalny 10" xfId="12"/>
    <cellStyle name="Normalny 10 2" xfId="93"/>
    <cellStyle name="Normalny 10 2 2" xfId="94"/>
    <cellStyle name="Normalny 10 2 3" xfId="95"/>
    <cellStyle name="Normalny 10 2 3 2" xfId="96"/>
    <cellStyle name="Normalny 10 2 4" xfId="97"/>
    <cellStyle name="Normalny 10 3" xfId="98"/>
    <cellStyle name="Normalny 10 4" xfId="99"/>
    <cellStyle name="Normalny 10 4 2" xfId="100"/>
    <cellStyle name="Normalny 10 4 3" xfId="101"/>
    <cellStyle name="Normalny 11" xfId="102"/>
    <cellStyle name="Normalny 11 2" xfId="103"/>
    <cellStyle name="Normalny 11 3" xfId="104"/>
    <cellStyle name="Normalny 11 4" xfId="105"/>
    <cellStyle name="Normalny 11 5" xfId="106"/>
    <cellStyle name="Normalny 11 6" xfId="107"/>
    <cellStyle name="Normalny 11 6 2" xfId="108"/>
    <cellStyle name="Normalny 11 6 3" xfId="109"/>
    <cellStyle name="Normalny 11 7" xfId="110"/>
    <cellStyle name="Normalny 12" xfId="14"/>
    <cellStyle name="Normalny 12 2" xfId="111"/>
    <cellStyle name="Normalny 12 3" xfId="112"/>
    <cellStyle name="Normalny 12 4" xfId="113"/>
    <cellStyle name="Normalny 12 5" xfId="114"/>
    <cellStyle name="Normalny 13" xfId="115"/>
    <cellStyle name="Normalny 13 2" xfId="116"/>
    <cellStyle name="Normalny 14" xfId="117"/>
    <cellStyle name="Normalny 14 2" xfId="118"/>
    <cellStyle name="Normalny 14 2 2" xfId="119"/>
    <cellStyle name="Normalny 14 2 3" xfId="120"/>
    <cellStyle name="Normalny 15" xfId="121"/>
    <cellStyle name="Normalny 15 2" xfId="122"/>
    <cellStyle name="Normalny 16" xfId="123"/>
    <cellStyle name="Normalny 16 2" xfId="124"/>
    <cellStyle name="Normalny 16 2 2" xfId="125"/>
    <cellStyle name="Normalny 16 3" xfId="126"/>
    <cellStyle name="Normalny 16 4" xfId="127"/>
    <cellStyle name="Normalny 17" xfId="128"/>
    <cellStyle name="Normalny 18" xfId="129"/>
    <cellStyle name="Normalny 19" xfId="130"/>
    <cellStyle name="Normalny 2" xfId="3"/>
    <cellStyle name="Normalny 2 2" xfId="4"/>
    <cellStyle name="Normalny 2 2 2" xfId="13"/>
    <cellStyle name="Normalny 2 2 3" xfId="133"/>
    <cellStyle name="Normalny 2 2 4" xfId="134"/>
    <cellStyle name="Normalny 2 2 5" xfId="132"/>
    <cellStyle name="Normalny 2 3" xfId="15"/>
    <cellStyle name="Normalny 2 4" xfId="135"/>
    <cellStyle name="Normalny 2 4 2" xfId="136"/>
    <cellStyle name="Normalny 2 5" xfId="137"/>
    <cellStyle name="Normalny 2 6" xfId="138"/>
    <cellStyle name="Normalny 2 7" xfId="139"/>
    <cellStyle name="Normalny 2 8" xfId="140"/>
    <cellStyle name="Normalny 2 8 2" xfId="141"/>
    <cellStyle name="Normalny 2 9" xfId="131"/>
    <cellStyle name="Normalny 20" xfId="142"/>
    <cellStyle name="Normalny 21" xfId="143"/>
    <cellStyle name="Normalny 3" xfId="5"/>
    <cellStyle name="Normalny 4" xfId="6"/>
    <cellStyle name="Normalny 4 2" xfId="145"/>
    <cellStyle name="Normalny 4 3" xfId="146"/>
    <cellStyle name="Normalny 4 3 2" xfId="147"/>
    <cellStyle name="Normalny 4 4" xfId="148"/>
    <cellStyle name="Normalny 4 5" xfId="144"/>
    <cellStyle name="Normalny 5" xfId="149"/>
    <cellStyle name="Normalny 5 2" xfId="150"/>
    <cellStyle name="Normalny 5 2 2" xfId="151"/>
    <cellStyle name="Normalny 5 3" xfId="152"/>
    <cellStyle name="Normalny 6" xfId="153"/>
    <cellStyle name="Normalny 6 2" xfId="7"/>
    <cellStyle name="Normalny 6 3" xfId="154"/>
    <cellStyle name="Normalny 6 3 2" xfId="155"/>
    <cellStyle name="Normalny 6 3 3" xfId="156"/>
    <cellStyle name="Normalny 6 4" xfId="157"/>
    <cellStyle name="Normalny 6 5" xfId="158"/>
    <cellStyle name="Normalny 6 6" xfId="159"/>
    <cellStyle name="Normalny 7" xfId="8"/>
    <cellStyle name="Normalny 7 2" xfId="161"/>
    <cellStyle name="Normalny 7 2 2" xfId="162"/>
    <cellStyle name="Normalny 7 2 2 2" xfId="163"/>
    <cellStyle name="Normalny 7 2 2 3" xfId="164"/>
    <cellStyle name="Normalny 7 2 3" xfId="165"/>
    <cellStyle name="Normalny 7 2 3 2" xfId="166"/>
    <cellStyle name="Normalny 7 2 3 3" xfId="167"/>
    <cellStyle name="Normalny 7 3" xfId="168"/>
    <cellStyle name="Normalny 7 4" xfId="169"/>
    <cellStyle name="Normalny 7 4 2" xfId="170"/>
    <cellStyle name="Normalny 7 4 3" xfId="171"/>
    <cellStyle name="Normalny 7 5" xfId="172"/>
    <cellStyle name="Normalny 7 6" xfId="160"/>
    <cellStyle name="Normalny 8" xfId="9"/>
    <cellStyle name="Normalny 8 2" xfId="173"/>
    <cellStyle name="Normalny 8 3" xfId="174"/>
    <cellStyle name="Normalny 9" xfId="175"/>
    <cellStyle name="Normalny 9 2" xfId="176"/>
    <cellStyle name="Normalny 9 2 2" xfId="177"/>
    <cellStyle name="Normalny 9 2 3" xfId="178"/>
    <cellStyle name="Normalny 9 3" xfId="179"/>
    <cellStyle name="Normalny 9 3 2" xfId="180"/>
    <cellStyle name="Normalny 9 3 3" xfId="181"/>
    <cellStyle name="Normalny_wycena płytki powtorki po konsul" xfId="217"/>
    <cellStyle name="Obliczenia 2" xfId="182"/>
    <cellStyle name="Procentowy 2" xfId="183"/>
    <cellStyle name="Procentowy 2 2" xfId="184"/>
    <cellStyle name="Procentowy 2 3" xfId="185"/>
    <cellStyle name="Procentowy 3" xfId="186"/>
    <cellStyle name="Standard_ICP_05_1500" xfId="187"/>
    <cellStyle name="Suma 2" xfId="188"/>
    <cellStyle name="TableStyleLight1" xfId="189"/>
    <cellStyle name="TableStyleLight1 2" xfId="190"/>
    <cellStyle name="Tekst objaśnienia 2" xfId="191"/>
    <cellStyle name="Tekst objaśnienia 3" xfId="192"/>
    <cellStyle name="Tekst ostrzeżenia 2" xfId="193"/>
    <cellStyle name="Tytuł 2" xfId="194"/>
    <cellStyle name="Uwaga 2" xfId="195"/>
    <cellStyle name="Walutowy" xfId="10" builtinId="4"/>
    <cellStyle name="Walutowy 2" xfId="11"/>
    <cellStyle name="Walutowy 2 2" xfId="197"/>
    <cellStyle name="Walutowy 2 3" xfId="198"/>
    <cellStyle name="Walutowy 2 4" xfId="199"/>
    <cellStyle name="Walutowy 2 5" xfId="196"/>
    <cellStyle name="Walutowy 3" xfId="200"/>
    <cellStyle name="Walutowy 3 2" xfId="201"/>
    <cellStyle name="Walutowy 3 2 2" xfId="202"/>
    <cellStyle name="Walutowy 3 3" xfId="203"/>
    <cellStyle name="Walutowy 4" xfId="204"/>
    <cellStyle name="Walutowy 4 2" xfId="205"/>
    <cellStyle name="Walutowy 4 3" xfId="206"/>
    <cellStyle name="Walutowy 4 4" xfId="207"/>
    <cellStyle name="Walutowy 4 5" xfId="208"/>
    <cellStyle name="Walutowy 5" xfId="209"/>
    <cellStyle name="Walutowy 5 2" xfId="210"/>
    <cellStyle name="Walutowy 6" xfId="211"/>
    <cellStyle name="Walutowy 6 2" xfId="212"/>
    <cellStyle name="Walutowy 6 2 2" xfId="213"/>
    <cellStyle name="Walutowy 6 2 3" xfId="214"/>
    <cellStyle name="Walutowy 7" xfId="215"/>
    <cellStyle name="Złe 2" xfId="2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  <pageSetUpPr fitToPage="1"/>
  </sheetPr>
  <dimension ref="A1:F54"/>
  <sheetViews>
    <sheetView showGridLines="0" view="pageBreakPreview" zoomScaleNormal="100" zoomScaleSheetLayoutView="100" zoomScalePageLayoutView="115" workbookViewId="0">
      <selection activeCell="B25" sqref="B25:D25"/>
    </sheetView>
  </sheetViews>
  <sheetFormatPr defaultColWidth="9.140625" defaultRowHeight="15"/>
  <cols>
    <col min="1" max="1" width="4.140625" style="7" customWidth="1"/>
    <col min="2" max="2" width="19.140625" style="7" customWidth="1"/>
    <col min="3" max="3" width="50" style="7" customWidth="1"/>
    <col min="4" max="4" width="44.42578125" style="34" customWidth="1"/>
    <col min="5" max="5" width="12.28515625" style="7" customWidth="1"/>
    <col min="6" max="10" width="9.140625" style="7"/>
    <col min="11" max="11" width="16.5703125" style="7" customWidth="1"/>
    <col min="12" max="13" width="16.140625" style="7" customWidth="1"/>
    <col min="14" max="16384" width="9.140625" style="7"/>
  </cols>
  <sheetData>
    <row r="1" spans="2:6" ht="18" customHeight="1">
      <c r="D1" s="32" t="s">
        <v>76</v>
      </c>
    </row>
    <row r="2" spans="2:6" ht="18" customHeight="1">
      <c r="B2" s="33"/>
      <c r="C2" s="33" t="s">
        <v>23</v>
      </c>
      <c r="D2" s="33"/>
    </row>
    <row r="3" spans="2:6" ht="18" customHeight="1"/>
    <row r="4" spans="2:6" ht="18" customHeight="1">
      <c r="B4" s="7" t="s">
        <v>15</v>
      </c>
      <c r="C4" s="7" t="s">
        <v>75</v>
      </c>
      <c r="E4" s="28"/>
    </row>
    <row r="5" spans="2:6" ht="18" customHeight="1">
      <c r="E5" s="28"/>
    </row>
    <row r="6" spans="2:6" ht="16.5" customHeight="1">
      <c r="B6" s="7" t="s">
        <v>14</v>
      </c>
      <c r="C6" s="133" t="s">
        <v>135</v>
      </c>
      <c r="D6" s="133"/>
      <c r="E6" s="29"/>
      <c r="F6" s="3"/>
    </row>
    <row r="7" spans="2:6" ht="14.25" customHeight="1"/>
    <row r="8" spans="2:6" ht="14.25" customHeight="1">
      <c r="B8" s="35" t="s">
        <v>12</v>
      </c>
      <c r="C8" s="147"/>
      <c r="D8" s="141"/>
      <c r="E8" s="28"/>
    </row>
    <row r="9" spans="2:6" ht="31.5" customHeight="1">
      <c r="B9" s="35" t="s">
        <v>16</v>
      </c>
      <c r="C9" s="148"/>
      <c r="D9" s="149"/>
      <c r="E9" s="28"/>
    </row>
    <row r="10" spans="2:6" ht="18" customHeight="1">
      <c r="B10" s="35" t="s">
        <v>11</v>
      </c>
      <c r="C10" s="145"/>
      <c r="D10" s="146"/>
      <c r="E10" s="28"/>
    </row>
    <row r="11" spans="2:6" ht="18" customHeight="1">
      <c r="B11" s="35" t="s">
        <v>17</v>
      </c>
      <c r="C11" s="145"/>
      <c r="D11" s="146"/>
      <c r="E11" s="28"/>
    </row>
    <row r="12" spans="2:6" ht="18" customHeight="1">
      <c r="B12" s="35" t="s">
        <v>18</v>
      </c>
      <c r="C12" s="145"/>
      <c r="D12" s="146"/>
      <c r="E12" s="28"/>
    </row>
    <row r="13" spans="2:6" ht="18" customHeight="1">
      <c r="B13" s="35" t="s">
        <v>19</v>
      </c>
      <c r="C13" s="145"/>
      <c r="D13" s="146"/>
      <c r="E13" s="28"/>
    </row>
    <row r="14" spans="2:6" ht="18" customHeight="1">
      <c r="B14" s="35" t="s">
        <v>20</v>
      </c>
      <c r="C14" s="145"/>
      <c r="D14" s="146"/>
      <c r="E14" s="28"/>
    </row>
    <row r="15" spans="2:6" ht="18" customHeight="1">
      <c r="B15" s="35" t="s">
        <v>21</v>
      </c>
      <c r="C15" s="145"/>
      <c r="D15" s="146"/>
      <c r="E15" s="28"/>
    </row>
    <row r="16" spans="2:6" ht="18" customHeight="1">
      <c r="B16" s="35" t="s">
        <v>22</v>
      </c>
      <c r="C16" s="145"/>
      <c r="D16" s="146"/>
      <c r="E16" s="28"/>
    </row>
    <row r="17" spans="1:6" ht="18" customHeight="1">
      <c r="C17" s="28"/>
      <c r="D17" s="36"/>
      <c r="E17" s="28"/>
    </row>
    <row r="18" spans="1:6" ht="18" customHeight="1">
      <c r="A18" s="7" t="s">
        <v>24</v>
      </c>
      <c r="B18" s="136" t="s">
        <v>77</v>
      </c>
      <c r="C18" s="137"/>
      <c r="D18" s="37"/>
      <c r="E18" s="3"/>
    </row>
    <row r="19" spans="1:6" ht="9.6" customHeight="1" thickBot="1">
      <c r="C19" s="3"/>
      <c r="D19" s="37"/>
      <c r="E19" s="3"/>
    </row>
    <row r="20" spans="1:6" ht="18" customHeight="1" thickBot="1">
      <c r="B20" s="151" t="s">
        <v>0</v>
      </c>
      <c r="C20" s="152"/>
      <c r="D20" s="38"/>
    </row>
    <row r="21" spans="1:6" ht="18" customHeight="1" thickBot="1">
      <c r="A21" s="39"/>
      <c r="B21" s="153">
        <f>'Arkusz cenowy'!I83+'Arkusz cenowy'!I106</f>
        <v>0</v>
      </c>
      <c r="C21" s="154"/>
      <c r="D21" s="40" t="s">
        <v>40</v>
      </c>
    </row>
    <row r="22" spans="1:6" ht="15" customHeight="1">
      <c r="A22" s="39"/>
      <c r="B22" s="41"/>
      <c r="C22" s="42"/>
      <c r="D22" s="42"/>
    </row>
    <row r="23" spans="1:6" ht="35.25" customHeight="1">
      <c r="A23" s="39" t="s">
        <v>25</v>
      </c>
      <c r="B23" s="150" t="s">
        <v>38</v>
      </c>
      <c r="C23" s="150"/>
      <c r="D23" s="150"/>
    </row>
    <row r="24" spans="1:6" ht="17.25" customHeight="1">
      <c r="A24" s="7" t="s">
        <v>26</v>
      </c>
      <c r="B24" s="137" t="s">
        <v>36</v>
      </c>
      <c r="C24" s="136"/>
      <c r="D24" s="156"/>
      <c r="E24" s="43"/>
    </row>
    <row r="25" spans="1:6" ht="37.5" customHeight="1">
      <c r="A25" s="39" t="s">
        <v>27</v>
      </c>
      <c r="B25" s="155" t="s">
        <v>141</v>
      </c>
      <c r="C25" s="155"/>
      <c r="D25" s="155"/>
      <c r="E25" s="44"/>
      <c r="F25" s="3"/>
    </row>
    <row r="26" spans="1:6" ht="14.25" customHeight="1">
      <c r="A26" s="39" t="s">
        <v>28</v>
      </c>
      <c r="B26" s="157" t="s">
        <v>78</v>
      </c>
      <c r="C26" s="157"/>
      <c r="D26" s="45"/>
      <c r="E26" s="44"/>
      <c r="F26" s="3"/>
    </row>
    <row r="27" spans="1:6" ht="90" customHeight="1">
      <c r="A27" s="39"/>
      <c r="B27" s="46" t="s">
        <v>79</v>
      </c>
      <c r="C27" s="157" t="s">
        <v>163</v>
      </c>
      <c r="D27" s="157"/>
      <c r="E27" s="44"/>
      <c r="F27" s="3"/>
    </row>
    <row r="28" spans="1:6" ht="21" customHeight="1">
      <c r="A28" s="39"/>
      <c r="B28" s="47"/>
      <c r="C28" s="47" t="s">
        <v>80</v>
      </c>
      <c r="D28" s="45"/>
      <c r="E28" s="44"/>
      <c r="F28" s="3"/>
    </row>
    <row r="29" spans="1:6" s="49" customFormat="1" ht="52.5" customHeight="1">
      <c r="A29" s="7" t="s">
        <v>29</v>
      </c>
      <c r="B29" s="133" t="s">
        <v>164</v>
      </c>
      <c r="C29" s="133"/>
      <c r="D29" s="133"/>
      <c r="E29" s="48"/>
    </row>
    <row r="30" spans="1:6" s="49" customFormat="1" ht="19.5" customHeight="1">
      <c r="A30" s="7" t="s">
        <v>30</v>
      </c>
      <c r="B30" s="133" t="s">
        <v>165</v>
      </c>
      <c r="C30" s="133"/>
      <c r="D30" s="133"/>
      <c r="E30" s="48"/>
    </row>
    <row r="31" spans="1:6" s="49" customFormat="1" ht="89.45" customHeight="1">
      <c r="A31" s="7" t="s">
        <v>31</v>
      </c>
      <c r="B31" s="133" t="s">
        <v>142</v>
      </c>
      <c r="C31" s="133"/>
      <c r="D31" s="133"/>
      <c r="E31" s="48"/>
    </row>
    <row r="32" spans="1:6" ht="43.5" customHeight="1">
      <c r="A32" s="7" t="s">
        <v>32</v>
      </c>
      <c r="B32" s="133" t="s">
        <v>37</v>
      </c>
      <c r="C32" s="135"/>
      <c r="D32" s="135"/>
      <c r="E32" s="43"/>
      <c r="F32" s="3"/>
    </row>
    <row r="33" spans="1:6" ht="27.75" customHeight="1">
      <c r="A33" s="39" t="s">
        <v>33</v>
      </c>
      <c r="B33" s="136" t="s">
        <v>39</v>
      </c>
      <c r="C33" s="137"/>
      <c r="D33" s="137"/>
      <c r="E33" s="43"/>
      <c r="F33" s="3"/>
    </row>
    <row r="34" spans="1:6" ht="44.25" customHeight="1">
      <c r="A34" s="7" t="s">
        <v>34</v>
      </c>
      <c r="B34" s="133" t="s">
        <v>10</v>
      </c>
      <c r="C34" s="135"/>
      <c r="D34" s="135"/>
      <c r="E34" s="43"/>
      <c r="F34" s="3"/>
    </row>
    <row r="35" spans="1:6" ht="86.25" customHeight="1">
      <c r="A35" s="7" t="s">
        <v>35</v>
      </c>
      <c r="B35" s="133" t="s">
        <v>143</v>
      </c>
      <c r="C35" s="134"/>
      <c r="D35" s="134"/>
      <c r="E35" s="43"/>
      <c r="F35" s="3"/>
    </row>
    <row r="36" spans="1:6" ht="18" customHeight="1">
      <c r="A36" s="7" t="s">
        <v>140</v>
      </c>
      <c r="B36" s="29" t="s">
        <v>1</v>
      </c>
      <c r="C36" s="3"/>
      <c r="D36" s="7"/>
      <c r="E36" s="50"/>
    </row>
    <row r="37" spans="1:6" ht="6" customHeight="1">
      <c r="B37" s="3"/>
      <c r="C37" s="3"/>
      <c r="D37" s="51"/>
      <c r="E37" s="50"/>
    </row>
    <row r="38" spans="1:6" ht="18" customHeight="1">
      <c r="B38" s="138" t="s">
        <v>7</v>
      </c>
      <c r="C38" s="139"/>
      <c r="D38" s="140"/>
      <c r="E38" s="50"/>
    </row>
    <row r="39" spans="1:6" ht="18" customHeight="1">
      <c r="B39" s="138" t="s">
        <v>2</v>
      </c>
      <c r="C39" s="140"/>
      <c r="D39" s="35"/>
      <c r="E39" s="50"/>
    </row>
    <row r="40" spans="1:6" ht="18" customHeight="1">
      <c r="B40" s="143"/>
      <c r="C40" s="144"/>
      <c r="D40" s="35"/>
      <c r="E40" s="50"/>
    </row>
    <row r="41" spans="1:6" ht="18" customHeight="1">
      <c r="B41" s="143"/>
      <c r="C41" s="144"/>
      <c r="D41" s="35"/>
      <c r="E41" s="50"/>
    </row>
    <row r="42" spans="1:6" ht="18" customHeight="1">
      <c r="B42" s="143"/>
      <c r="C42" s="144"/>
      <c r="D42" s="35"/>
      <c r="E42" s="50"/>
    </row>
    <row r="43" spans="1:6" ht="15" customHeight="1">
      <c r="B43" s="52" t="s">
        <v>4</v>
      </c>
      <c r="C43" s="52"/>
      <c r="D43" s="51"/>
      <c r="E43" s="50"/>
    </row>
    <row r="44" spans="1:6" ht="18" customHeight="1">
      <c r="B44" s="138" t="s">
        <v>8</v>
      </c>
      <c r="C44" s="139"/>
      <c r="D44" s="140"/>
      <c r="E44" s="50"/>
    </row>
    <row r="45" spans="1:6" ht="18" customHeight="1">
      <c r="B45" s="53" t="s">
        <v>2</v>
      </c>
      <c r="C45" s="54" t="s">
        <v>3</v>
      </c>
      <c r="D45" s="55" t="s">
        <v>5</v>
      </c>
      <c r="E45" s="50"/>
    </row>
    <row r="46" spans="1:6" ht="18" customHeight="1">
      <c r="B46" s="56"/>
      <c r="C46" s="54"/>
      <c r="D46" s="57"/>
      <c r="E46" s="50"/>
    </row>
    <row r="47" spans="1:6" ht="18" customHeight="1">
      <c r="B47" s="56"/>
      <c r="C47" s="54"/>
      <c r="D47" s="57"/>
      <c r="E47" s="50"/>
    </row>
    <row r="48" spans="1:6" ht="18" customHeight="1">
      <c r="B48" s="52"/>
      <c r="C48" s="52"/>
      <c r="D48" s="51"/>
      <c r="E48" s="50"/>
    </row>
    <row r="49" spans="2:5" ht="18" customHeight="1">
      <c r="B49" s="138" t="s">
        <v>9</v>
      </c>
      <c r="C49" s="139"/>
      <c r="D49" s="140"/>
      <c r="E49" s="50"/>
    </row>
    <row r="50" spans="2:5" ht="18" customHeight="1">
      <c r="B50" s="142" t="s">
        <v>6</v>
      </c>
      <c r="C50" s="142"/>
      <c r="D50" s="35"/>
    </row>
    <row r="51" spans="2:5" ht="18" customHeight="1">
      <c r="B51" s="141"/>
      <c r="C51" s="141"/>
      <c r="D51" s="35"/>
    </row>
    <row r="52" spans="2:5" ht="10.5" customHeight="1"/>
    <row r="53" spans="2:5" ht="18" customHeight="1"/>
    <row r="54" spans="2:5" ht="18" customHeight="1">
      <c r="D54" s="7"/>
    </row>
  </sheetData>
  <mergeCells count="34">
    <mergeCell ref="B30:D30"/>
    <mergeCell ref="B25:D25"/>
    <mergeCell ref="B32:D32"/>
    <mergeCell ref="B24:D24"/>
    <mergeCell ref="B29:D29"/>
    <mergeCell ref="B31:D31"/>
    <mergeCell ref="C27:D27"/>
    <mergeCell ref="B26:C26"/>
    <mergeCell ref="B23:D23"/>
    <mergeCell ref="C12:D12"/>
    <mergeCell ref="C14:D14"/>
    <mergeCell ref="C13:D13"/>
    <mergeCell ref="C15:D15"/>
    <mergeCell ref="B18:C18"/>
    <mergeCell ref="C16:D16"/>
    <mergeCell ref="B20:C20"/>
    <mergeCell ref="B21:C21"/>
    <mergeCell ref="C6:D6"/>
    <mergeCell ref="C11:D11"/>
    <mergeCell ref="C8:D8"/>
    <mergeCell ref="C9:D9"/>
    <mergeCell ref="C10:D10"/>
    <mergeCell ref="B35:D35"/>
    <mergeCell ref="B34:D34"/>
    <mergeCell ref="B33:D33"/>
    <mergeCell ref="B38:D38"/>
    <mergeCell ref="B51:C51"/>
    <mergeCell ref="B50:C50"/>
    <mergeCell ref="B39:C39"/>
    <mergeCell ref="B40:C40"/>
    <mergeCell ref="B42:C42"/>
    <mergeCell ref="B49:D49"/>
    <mergeCell ref="B44:D44"/>
    <mergeCell ref="B41:C41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76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O151"/>
  <sheetViews>
    <sheetView showGridLines="0" tabSelected="1" view="pageBreakPreview" zoomScale="110" zoomScaleNormal="84" zoomScaleSheetLayoutView="110" workbookViewId="0">
      <selection activeCell="I88" sqref="I88:I93"/>
    </sheetView>
  </sheetViews>
  <sheetFormatPr defaultRowHeight="15"/>
  <cols>
    <col min="1" max="1" width="5.85546875" style="1" customWidth="1"/>
    <col min="2" max="2" width="64.7109375" style="3" customWidth="1"/>
    <col min="3" max="3" width="20" style="30" customWidth="1"/>
    <col min="4" max="7" width="19.28515625" style="3" customWidth="1"/>
    <col min="8" max="8" width="18.28515625" style="3" customWidth="1"/>
    <col min="9" max="9" width="19.85546875" style="3" customWidth="1"/>
    <col min="10" max="10" width="8" style="3" customWidth="1"/>
    <col min="11" max="11" width="15.85546875" style="3" customWidth="1"/>
    <col min="12" max="12" width="15.85546875" style="4" customWidth="1"/>
    <col min="13" max="13" width="15.85546875" style="3" customWidth="1"/>
    <col min="14" max="15" width="14.28515625" style="3" customWidth="1"/>
    <col min="16" max="256" width="9.140625" style="3"/>
    <col min="257" max="257" width="5.85546875" style="3" customWidth="1"/>
    <col min="258" max="258" width="59.85546875" style="3" customWidth="1"/>
    <col min="259" max="259" width="20" style="3" customWidth="1"/>
    <col min="260" max="263" width="19.28515625" style="3" customWidth="1"/>
    <col min="264" max="264" width="18.28515625" style="3" customWidth="1"/>
    <col min="265" max="265" width="19.85546875" style="3" customWidth="1"/>
    <col min="266" max="266" width="8" style="3" customWidth="1"/>
    <col min="267" max="269" width="15.85546875" style="3" customWidth="1"/>
    <col min="270" max="271" width="14.28515625" style="3" customWidth="1"/>
    <col min="272" max="512" width="9.140625" style="3"/>
    <col min="513" max="513" width="5.85546875" style="3" customWidth="1"/>
    <col min="514" max="514" width="59.85546875" style="3" customWidth="1"/>
    <col min="515" max="515" width="20" style="3" customWidth="1"/>
    <col min="516" max="519" width="19.28515625" style="3" customWidth="1"/>
    <col min="520" max="520" width="18.28515625" style="3" customWidth="1"/>
    <col min="521" max="521" width="19.85546875" style="3" customWidth="1"/>
    <col min="522" max="522" width="8" style="3" customWidth="1"/>
    <col min="523" max="525" width="15.85546875" style="3" customWidth="1"/>
    <col min="526" max="527" width="14.28515625" style="3" customWidth="1"/>
    <col min="528" max="768" width="9.140625" style="3"/>
    <col min="769" max="769" width="5.85546875" style="3" customWidth="1"/>
    <col min="770" max="770" width="59.85546875" style="3" customWidth="1"/>
    <col min="771" max="771" width="20" style="3" customWidth="1"/>
    <col min="772" max="775" width="19.28515625" style="3" customWidth="1"/>
    <col min="776" max="776" width="18.28515625" style="3" customWidth="1"/>
    <col min="777" max="777" width="19.85546875" style="3" customWidth="1"/>
    <col min="778" max="778" width="8" style="3" customWidth="1"/>
    <col min="779" max="781" width="15.85546875" style="3" customWidth="1"/>
    <col min="782" max="783" width="14.28515625" style="3" customWidth="1"/>
    <col min="784" max="1024" width="9.140625" style="3"/>
    <col min="1025" max="1025" width="5.85546875" style="3" customWidth="1"/>
    <col min="1026" max="1026" width="59.85546875" style="3" customWidth="1"/>
    <col min="1027" max="1027" width="20" style="3" customWidth="1"/>
    <col min="1028" max="1031" width="19.28515625" style="3" customWidth="1"/>
    <col min="1032" max="1032" width="18.28515625" style="3" customWidth="1"/>
    <col min="1033" max="1033" width="19.85546875" style="3" customWidth="1"/>
    <col min="1034" max="1034" width="8" style="3" customWidth="1"/>
    <col min="1035" max="1037" width="15.85546875" style="3" customWidth="1"/>
    <col min="1038" max="1039" width="14.28515625" style="3" customWidth="1"/>
    <col min="1040" max="1280" width="9.140625" style="3"/>
    <col min="1281" max="1281" width="5.85546875" style="3" customWidth="1"/>
    <col min="1282" max="1282" width="59.85546875" style="3" customWidth="1"/>
    <col min="1283" max="1283" width="20" style="3" customWidth="1"/>
    <col min="1284" max="1287" width="19.28515625" style="3" customWidth="1"/>
    <col min="1288" max="1288" width="18.28515625" style="3" customWidth="1"/>
    <col min="1289" max="1289" width="19.85546875" style="3" customWidth="1"/>
    <col min="1290" max="1290" width="8" style="3" customWidth="1"/>
    <col min="1291" max="1293" width="15.85546875" style="3" customWidth="1"/>
    <col min="1294" max="1295" width="14.28515625" style="3" customWidth="1"/>
    <col min="1296" max="1536" width="9.140625" style="3"/>
    <col min="1537" max="1537" width="5.85546875" style="3" customWidth="1"/>
    <col min="1538" max="1538" width="59.85546875" style="3" customWidth="1"/>
    <col min="1539" max="1539" width="20" style="3" customWidth="1"/>
    <col min="1540" max="1543" width="19.28515625" style="3" customWidth="1"/>
    <col min="1544" max="1544" width="18.28515625" style="3" customWidth="1"/>
    <col min="1545" max="1545" width="19.85546875" style="3" customWidth="1"/>
    <col min="1546" max="1546" width="8" style="3" customWidth="1"/>
    <col min="1547" max="1549" width="15.85546875" style="3" customWidth="1"/>
    <col min="1550" max="1551" width="14.28515625" style="3" customWidth="1"/>
    <col min="1552" max="1792" width="9.140625" style="3"/>
    <col min="1793" max="1793" width="5.85546875" style="3" customWidth="1"/>
    <col min="1794" max="1794" width="59.85546875" style="3" customWidth="1"/>
    <col min="1795" max="1795" width="20" style="3" customWidth="1"/>
    <col min="1796" max="1799" width="19.28515625" style="3" customWidth="1"/>
    <col min="1800" max="1800" width="18.28515625" style="3" customWidth="1"/>
    <col min="1801" max="1801" width="19.85546875" style="3" customWidth="1"/>
    <col min="1802" max="1802" width="8" style="3" customWidth="1"/>
    <col min="1803" max="1805" width="15.85546875" style="3" customWidth="1"/>
    <col min="1806" max="1807" width="14.28515625" style="3" customWidth="1"/>
    <col min="1808" max="2048" width="9.140625" style="3"/>
    <col min="2049" max="2049" width="5.85546875" style="3" customWidth="1"/>
    <col min="2050" max="2050" width="59.85546875" style="3" customWidth="1"/>
    <col min="2051" max="2051" width="20" style="3" customWidth="1"/>
    <col min="2052" max="2055" width="19.28515625" style="3" customWidth="1"/>
    <col min="2056" max="2056" width="18.28515625" style="3" customWidth="1"/>
    <col min="2057" max="2057" width="19.85546875" style="3" customWidth="1"/>
    <col min="2058" max="2058" width="8" style="3" customWidth="1"/>
    <col min="2059" max="2061" width="15.85546875" style="3" customWidth="1"/>
    <col min="2062" max="2063" width="14.28515625" style="3" customWidth="1"/>
    <col min="2064" max="2304" width="9.140625" style="3"/>
    <col min="2305" max="2305" width="5.85546875" style="3" customWidth="1"/>
    <col min="2306" max="2306" width="59.85546875" style="3" customWidth="1"/>
    <col min="2307" max="2307" width="20" style="3" customWidth="1"/>
    <col min="2308" max="2311" width="19.28515625" style="3" customWidth="1"/>
    <col min="2312" max="2312" width="18.28515625" style="3" customWidth="1"/>
    <col min="2313" max="2313" width="19.85546875" style="3" customWidth="1"/>
    <col min="2314" max="2314" width="8" style="3" customWidth="1"/>
    <col min="2315" max="2317" width="15.85546875" style="3" customWidth="1"/>
    <col min="2318" max="2319" width="14.28515625" style="3" customWidth="1"/>
    <col min="2320" max="2560" width="9.140625" style="3"/>
    <col min="2561" max="2561" width="5.85546875" style="3" customWidth="1"/>
    <col min="2562" max="2562" width="59.85546875" style="3" customWidth="1"/>
    <col min="2563" max="2563" width="20" style="3" customWidth="1"/>
    <col min="2564" max="2567" width="19.28515625" style="3" customWidth="1"/>
    <col min="2568" max="2568" width="18.28515625" style="3" customWidth="1"/>
    <col min="2569" max="2569" width="19.85546875" style="3" customWidth="1"/>
    <col min="2570" max="2570" width="8" style="3" customWidth="1"/>
    <col min="2571" max="2573" width="15.85546875" style="3" customWidth="1"/>
    <col min="2574" max="2575" width="14.28515625" style="3" customWidth="1"/>
    <col min="2576" max="2816" width="9.140625" style="3"/>
    <col min="2817" max="2817" width="5.85546875" style="3" customWidth="1"/>
    <col min="2818" max="2818" width="59.85546875" style="3" customWidth="1"/>
    <col min="2819" max="2819" width="20" style="3" customWidth="1"/>
    <col min="2820" max="2823" width="19.28515625" style="3" customWidth="1"/>
    <col min="2824" max="2824" width="18.28515625" style="3" customWidth="1"/>
    <col min="2825" max="2825" width="19.85546875" style="3" customWidth="1"/>
    <col min="2826" max="2826" width="8" style="3" customWidth="1"/>
    <col min="2827" max="2829" width="15.85546875" style="3" customWidth="1"/>
    <col min="2830" max="2831" width="14.28515625" style="3" customWidth="1"/>
    <col min="2832" max="3072" width="9.140625" style="3"/>
    <col min="3073" max="3073" width="5.85546875" style="3" customWidth="1"/>
    <col min="3074" max="3074" width="59.85546875" style="3" customWidth="1"/>
    <col min="3075" max="3075" width="20" style="3" customWidth="1"/>
    <col min="3076" max="3079" width="19.28515625" style="3" customWidth="1"/>
    <col min="3080" max="3080" width="18.28515625" style="3" customWidth="1"/>
    <col min="3081" max="3081" width="19.85546875" style="3" customWidth="1"/>
    <col min="3082" max="3082" width="8" style="3" customWidth="1"/>
    <col min="3083" max="3085" width="15.85546875" style="3" customWidth="1"/>
    <col min="3086" max="3087" width="14.28515625" style="3" customWidth="1"/>
    <col min="3088" max="3328" width="9.140625" style="3"/>
    <col min="3329" max="3329" width="5.85546875" style="3" customWidth="1"/>
    <col min="3330" max="3330" width="59.85546875" style="3" customWidth="1"/>
    <col min="3331" max="3331" width="20" style="3" customWidth="1"/>
    <col min="3332" max="3335" width="19.28515625" style="3" customWidth="1"/>
    <col min="3336" max="3336" width="18.28515625" style="3" customWidth="1"/>
    <col min="3337" max="3337" width="19.85546875" style="3" customWidth="1"/>
    <col min="3338" max="3338" width="8" style="3" customWidth="1"/>
    <col min="3339" max="3341" width="15.85546875" style="3" customWidth="1"/>
    <col min="3342" max="3343" width="14.28515625" style="3" customWidth="1"/>
    <col min="3344" max="3584" width="9.140625" style="3"/>
    <col min="3585" max="3585" width="5.85546875" style="3" customWidth="1"/>
    <col min="3586" max="3586" width="59.85546875" style="3" customWidth="1"/>
    <col min="3587" max="3587" width="20" style="3" customWidth="1"/>
    <col min="3588" max="3591" width="19.28515625" style="3" customWidth="1"/>
    <col min="3592" max="3592" width="18.28515625" style="3" customWidth="1"/>
    <col min="3593" max="3593" width="19.85546875" style="3" customWidth="1"/>
    <col min="3594" max="3594" width="8" style="3" customWidth="1"/>
    <col min="3595" max="3597" width="15.85546875" style="3" customWidth="1"/>
    <col min="3598" max="3599" width="14.28515625" style="3" customWidth="1"/>
    <col min="3600" max="3840" width="9.140625" style="3"/>
    <col min="3841" max="3841" width="5.85546875" style="3" customWidth="1"/>
    <col min="3842" max="3842" width="59.85546875" style="3" customWidth="1"/>
    <col min="3843" max="3843" width="20" style="3" customWidth="1"/>
    <col min="3844" max="3847" width="19.28515625" style="3" customWidth="1"/>
    <col min="3848" max="3848" width="18.28515625" style="3" customWidth="1"/>
    <col min="3849" max="3849" width="19.85546875" style="3" customWidth="1"/>
    <col min="3850" max="3850" width="8" style="3" customWidth="1"/>
    <col min="3851" max="3853" width="15.85546875" style="3" customWidth="1"/>
    <col min="3854" max="3855" width="14.28515625" style="3" customWidth="1"/>
    <col min="3856" max="4096" width="9.140625" style="3"/>
    <col min="4097" max="4097" width="5.85546875" style="3" customWidth="1"/>
    <col min="4098" max="4098" width="59.85546875" style="3" customWidth="1"/>
    <col min="4099" max="4099" width="20" style="3" customWidth="1"/>
    <col min="4100" max="4103" width="19.28515625" style="3" customWidth="1"/>
    <col min="4104" max="4104" width="18.28515625" style="3" customWidth="1"/>
    <col min="4105" max="4105" width="19.85546875" style="3" customWidth="1"/>
    <col min="4106" max="4106" width="8" style="3" customWidth="1"/>
    <col min="4107" max="4109" width="15.85546875" style="3" customWidth="1"/>
    <col min="4110" max="4111" width="14.28515625" style="3" customWidth="1"/>
    <col min="4112" max="4352" width="9.140625" style="3"/>
    <col min="4353" max="4353" width="5.85546875" style="3" customWidth="1"/>
    <col min="4354" max="4354" width="59.85546875" style="3" customWidth="1"/>
    <col min="4355" max="4355" width="20" style="3" customWidth="1"/>
    <col min="4356" max="4359" width="19.28515625" style="3" customWidth="1"/>
    <col min="4360" max="4360" width="18.28515625" style="3" customWidth="1"/>
    <col min="4361" max="4361" width="19.85546875" style="3" customWidth="1"/>
    <col min="4362" max="4362" width="8" style="3" customWidth="1"/>
    <col min="4363" max="4365" width="15.85546875" style="3" customWidth="1"/>
    <col min="4366" max="4367" width="14.28515625" style="3" customWidth="1"/>
    <col min="4368" max="4608" width="9.140625" style="3"/>
    <col min="4609" max="4609" width="5.85546875" style="3" customWidth="1"/>
    <col min="4610" max="4610" width="59.85546875" style="3" customWidth="1"/>
    <col min="4611" max="4611" width="20" style="3" customWidth="1"/>
    <col min="4612" max="4615" width="19.28515625" style="3" customWidth="1"/>
    <col min="4616" max="4616" width="18.28515625" style="3" customWidth="1"/>
    <col min="4617" max="4617" width="19.85546875" style="3" customWidth="1"/>
    <col min="4618" max="4618" width="8" style="3" customWidth="1"/>
    <col min="4619" max="4621" width="15.85546875" style="3" customWidth="1"/>
    <col min="4622" max="4623" width="14.28515625" style="3" customWidth="1"/>
    <col min="4624" max="4864" width="9.140625" style="3"/>
    <col min="4865" max="4865" width="5.85546875" style="3" customWidth="1"/>
    <col min="4866" max="4866" width="59.85546875" style="3" customWidth="1"/>
    <col min="4867" max="4867" width="20" style="3" customWidth="1"/>
    <col min="4868" max="4871" width="19.28515625" style="3" customWidth="1"/>
    <col min="4872" max="4872" width="18.28515625" style="3" customWidth="1"/>
    <col min="4873" max="4873" width="19.85546875" style="3" customWidth="1"/>
    <col min="4874" max="4874" width="8" style="3" customWidth="1"/>
    <col min="4875" max="4877" width="15.85546875" style="3" customWidth="1"/>
    <col min="4878" max="4879" width="14.28515625" style="3" customWidth="1"/>
    <col min="4880" max="5120" width="9.140625" style="3"/>
    <col min="5121" max="5121" width="5.85546875" style="3" customWidth="1"/>
    <col min="5122" max="5122" width="59.85546875" style="3" customWidth="1"/>
    <col min="5123" max="5123" width="20" style="3" customWidth="1"/>
    <col min="5124" max="5127" width="19.28515625" style="3" customWidth="1"/>
    <col min="5128" max="5128" width="18.28515625" style="3" customWidth="1"/>
    <col min="5129" max="5129" width="19.85546875" style="3" customWidth="1"/>
    <col min="5130" max="5130" width="8" style="3" customWidth="1"/>
    <col min="5131" max="5133" width="15.85546875" style="3" customWidth="1"/>
    <col min="5134" max="5135" width="14.28515625" style="3" customWidth="1"/>
    <col min="5136" max="5376" width="9.140625" style="3"/>
    <col min="5377" max="5377" width="5.85546875" style="3" customWidth="1"/>
    <col min="5378" max="5378" width="59.85546875" style="3" customWidth="1"/>
    <col min="5379" max="5379" width="20" style="3" customWidth="1"/>
    <col min="5380" max="5383" width="19.28515625" style="3" customWidth="1"/>
    <col min="5384" max="5384" width="18.28515625" style="3" customWidth="1"/>
    <col min="5385" max="5385" width="19.85546875" style="3" customWidth="1"/>
    <col min="5386" max="5386" width="8" style="3" customWidth="1"/>
    <col min="5387" max="5389" width="15.85546875" style="3" customWidth="1"/>
    <col min="5390" max="5391" width="14.28515625" style="3" customWidth="1"/>
    <col min="5392" max="5632" width="9.140625" style="3"/>
    <col min="5633" max="5633" width="5.85546875" style="3" customWidth="1"/>
    <col min="5634" max="5634" width="59.85546875" style="3" customWidth="1"/>
    <col min="5635" max="5635" width="20" style="3" customWidth="1"/>
    <col min="5636" max="5639" width="19.28515625" style="3" customWidth="1"/>
    <col min="5640" max="5640" width="18.28515625" style="3" customWidth="1"/>
    <col min="5641" max="5641" width="19.85546875" style="3" customWidth="1"/>
    <col min="5642" max="5642" width="8" style="3" customWidth="1"/>
    <col min="5643" max="5645" width="15.85546875" style="3" customWidth="1"/>
    <col min="5646" max="5647" width="14.28515625" style="3" customWidth="1"/>
    <col min="5648" max="5888" width="9.140625" style="3"/>
    <col min="5889" max="5889" width="5.85546875" style="3" customWidth="1"/>
    <col min="5890" max="5890" width="59.85546875" style="3" customWidth="1"/>
    <col min="5891" max="5891" width="20" style="3" customWidth="1"/>
    <col min="5892" max="5895" width="19.28515625" style="3" customWidth="1"/>
    <col min="5896" max="5896" width="18.28515625" style="3" customWidth="1"/>
    <col min="5897" max="5897" width="19.85546875" style="3" customWidth="1"/>
    <col min="5898" max="5898" width="8" style="3" customWidth="1"/>
    <col min="5899" max="5901" width="15.85546875" style="3" customWidth="1"/>
    <col min="5902" max="5903" width="14.28515625" style="3" customWidth="1"/>
    <col min="5904" max="6144" width="9.140625" style="3"/>
    <col min="6145" max="6145" width="5.85546875" style="3" customWidth="1"/>
    <col min="6146" max="6146" width="59.85546875" style="3" customWidth="1"/>
    <col min="6147" max="6147" width="20" style="3" customWidth="1"/>
    <col min="6148" max="6151" width="19.28515625" style="3" customWidth="1"/>
    <col min="6152" max="6152" width="18.28515625" style="3" customWidth="1"/>
    <col min="6153" max="6153" width="19.85546875" style="3" customWidth="1"/>
    <col min="6154" max="6154" width="8" style="3" customWidth="1"/>
    <col min="6155" max="6157" width="15.85546875" style="3" customWidth="1"/>
    <col min="6158" max="6159" width="14.28515625" style="3" customWidth="1"/>
    <col min="6160" max="6400" width="9.140625" style="3"/>
    <col min="6401" max="6401" width="5.85546875" style="3" customWidth="1"/>
    <col min="6402" max="6402" width="59.85546875" style="3" customWidth="1"/>
    <col min="6403" max="6403" width="20" style="3" customWidth="1"/>
    <col min="6404" max="6407" width="19.28515625" style="3" customWidth="1"/>
    <col min="6408" max="6408" width="18.28515625" style="3" customWidth="1"/>
    <col min="6409" max="6409" width="19.85546875" style="3" customWidth="1"/>
    <col min="6410" max="6410" width="8" style="3" customWidth="1"/>
    <col min="6411" max="6413" width="15.85546875" style="3" customWidth="1"/>
    <col min="6414" max="6415" width="14.28515625" style="3" customWidth="1"/>
    <col min="6416" max="6656" width="9.140625" style="3"/>
    <col min="6657" max="6657" width="5.85546875" style="3" customWidth="1"/>
    <col min="6658" max="6658" width="59.85546875" style="3" customWidth="1"/>
    <col min="6659" max="6659" width="20" style="3" customWidth="1"/>
    <col min="6660" max="6663" width="19.28515625" style="3" customWidth="1"/>
    <col min="6664" max="6664" width="18.28515625" style="3" customWidth="1"/>
    <col min="6665" max="6665" width="19.85546875" style="3" customWidth="1"/>
    <col min="6666" max="6666" width="8" style="3" customWidth="1"/>
    <col min="6667" max="6669" width="15.85546875" style="3" customWidth="1"/>
    <col min="6670" max="6671" width="14.28515625" style="3" customWidth="1"/>
    <col min="6672" max="6912" width="9.140625" style="3"/>
    <col min="6913" max="6913" width="5.85546875" style="3" customWidth="1"/>
    <col min="6914" max="6914" width="59.85546875" style="3" customWidth="1"/>
    <col min="6915" max="6915" width="20" style="3" customWidth="1"/>
    <col min="6916" max="6919" width="19.28515625" style="3" customWidth="1"/>
    <col min="6920" max="6920" width="18.28515625" style="3" customWidth="1"/>
    <col min="6921" max="6921" width="19.85546875" style="3" customWidth="1"/>
    <col min="6922" max="6922" width="8" style="3" customWidth="1"/>
    <col min="6923" max="6925" width="15.85546875" style="3" customWidth="1"/>
    <col min="6926" max="6927" width="14.28515625" style="3" customWidth="1"/>
    <col min="6928" max="7168" width="9.140625" style="3"/>
    <col min="7169" max="7169" width="5.85546875" style="3" customWidth="1"/>
    <col min="7170" max="7170" width="59.85546875" style="3" customWidth="1"/>
    <col min="7171" max="7171" width="20" style="3" customWidth="1"/>
    <col min="7172" max="7175" width="19.28515625" style="3" customWidth="1"/>
    <col min="7176" max="7176" width="18.28515625" style="3" customWidth="1"/>
    <col min="7177" max="7177" width="19.85546875" style="3" customWidth="1"/>
    <col min="7178" max="7178" width="8" style="3" customWidth="1"/>
    <col min="7179" max="7181" width="15.85546875" style="3" customWidth="1"/>
    <col min="7182" max="7183" width="14.28515625" style="3" customWidth="1"/>
    <col min="7184" max="7424" width="9.140625" style="3"/>
    <col min="7425" max="7425" width="5.85546875" style="3" customWidth="1"/>
    <col min="7426" max="7426" width="59.85546875" style="3" customWidth="1"/>
    <col min="7427" max="7427" width="20" style="3" customWidth="1"/>
    <col min="7428" max="7431" width="19.28515625" style="3" customWidth="1"/>
    <col min="7432" max="7432" width="18.28515625" style="3" customWidth="1"/>
    <col min="7433" max="7433" width="19.85546875" style="3" customWidth="1"/>
    <col min="7434" max="7434" width="8" style="3" customWidth="1"/>
    <col min="7435" max="7437" width="15.85546875" style="3" customWidth="1"/>
    <col min="7438" max="7439" width="14.28515625" style="3" customWidth="1"/>
    <col min="7440" max="7680" width="9.140625" style="3"/>
    <col min="7681" max="7681" width="5.85546875" style="3" customWidth="1"/>
    <col min="7682" max="7682" width="59.85546875" style="3" customWidth="1"/>
    <col min="7683" max="7683" width="20" style="3" customWidth="1"/>
    <col min="7684" max="7687" width="19.28515625" style="3" customWidth="1"/>
    <col min="7688" max="7688" width="18.28515625" style="3" customWidth="1"/>
    <col min="7689" max="7689" width="19.85546875" style="3" customWidth="1"/>
    <col min="7690" max="7690" width="8" style="3" customWidth="1"/>
    <col min="7691" max="7693" width="15.85546875" style="3" customWidth="1"/>
    <col min="7694" max="7695" width="14.28515625" style="3" customWidth="1"/>
    <col min="7696" max="7936" width="9.140625" style="3"/>
    <col min="7937" max="7937" width="5.85546875" style="3" customWidth="1"/>
    <col min="7938" max="7938" width="59.85546875" style="3" customWidth="1"/>
    <col min="7939" max="7939" width="20" style="3" customWidth="1"/>
    <col min="7940" max="7943" width="19.28515625" style="3" customWidth="1"/>
    <col min="7944" max="7944" width="18.28515625" style="3" customWidth="1"/>
    <col min="7945" max="7945" width="19.85546875" style="3" customWidth="1"/>
    <col min="7946" max="7946" width="8" style="3" customWidth="1"/>
    <col min="7947" max="7949" width="15.85546875" style="3" customWidth="1"/>
    <col min="7950" max="7951" width="14.28515625" style="3" customWidth="1"/>
    <col min="7952" max="8192" width="9.140625" style="3"/>
    <col min="8193" max="8193" width="5.85546875" style="3" customWidth="1"/>
    <col min="8194" max="8194" width="59.85546875" style="3" customWidth="1"/>
    <col min="8195" max="8195" width="20" style="3" customWidth="1"/>
    <col min="8196" max="8199" width="19.28515625" style="3" customWidth="1"/>
    <col min="8200" max="8200" width="18.28515625" style="3" customWidth="1"/>
    <col min="8201" max="8201" width="19.85546875" style="3" customWidth="1"/>
    <col min="8202" max="8202" width="8" style="3" customWidth="1"/>
    <col min="8203" max="8205" width="15.85546875" style="3" customWidth="1"/>
    <col min="8206" max="8207" width="14.28515625" style="3" customWidth="1"/>
    <col min="8208" max="8448" width="9.140625" style="3"/>
    <col min="8449" max="8449" width="5.85546875" style="3" customWidth="1"/>
    <col min="8450" max="8450" width="59.85546875" style="3" customWidth="1"/>
    <col min="8451" max="8451" width="20" style="3" customWidth="1"/>
    <col min="8452" max="8455" width="19.28515625" style="3" customWidth="1"/>
    <col min="8456" max="8456" width="18.28515625" style="3" customWidth="1"/>
    <col min="8457" max="8457" width="19.85546875" style="3" customWidth="1"/>
    <col min="8458" max="8458" width="8" style="3" customWidth="1"/>
    <col min="8459" max="8461" width="15.85546875" style="3" customWidth="1"/>
    <col min="8462" max="8463" width="14.28515625" style="3" customWidth="1"/>
    <col min="8464" max="8704" width="9.140625" style="3"/>
    <col min="8705" max="8705" width="5.85546875" style="3" customWidth="1"/>
    <col min="8706" max="8706" width="59.85546875" style="3" customWidth="1"/>
    <col min="8707" max="8707" width="20" style="3" customWidth="1"/>
    <col min="8708" max="8711" width="19.28515625" style="3" customWidth="1"/>
    <col min="8712" max="8712" width="18.28515625" style="3" customWidth="1"/>
    <col min="8713" max="8713" width="19.85546875" style="3" customWidth="1"/>
    <col min="8714" max="8714" width="8" style="3" customWidth="1"/>
    <col min="8715" max="8717" width="15.85546875" style="3" customWidth="1"/>
    <col min="8718" max="8719" width="14.28515625" style="3" customWidth="1"/>
    <col min="8720" max="8960" width="9.140625" style="3"/>
    <col min="8961" max="8961" width="5.85546875" style="3" customWidth="1"/>
    <col min="8962" max="8962" width="59.85546875" style="3" customWidth="1"/>
    <col min="8963" max="8963" width="20" style="3" customWidth="1"/>
    <col min="8964" max="8967" width="19.28515625" style="3" customWidth="1"/>
    <col min="8968" max="8968" width="18.28515625" style="3" customWidth="1"/>
    <col min="8969" max="8969" width="19.85546875" style="3" customWidth="1"/>
    <col min="8970" max="8970" width="8" style="3" customWidth="1"/>
    <col min="8971" max="8973" width="15.85546875" style="3" customWidth="1"/>
    <col min="8974" max="8975" width="14.28515625" style="3" customWidth="1"/>
    <col min="8976" max="9216" width="9.140625" style="3"/>
    <col min="9217" max="9217" width="5.85546875" style="3" customWidth="1"/>
    <col min="9218" max="9218" width="59.85546875" style="3" customWidth="1"/>
    <col min="9219" max="9219" width="20" style="3" customWidth="1"/>
    <col min="9220" max="9223" width="19.28515625" style="3" customWidth="1"/>
    <col min="9224" max="9224" width="18.28515625" style="3" customWidth="1"/>
    <col min="9225" max="9225" width="19.85546875" style="3" customWidth="1"/>
    <col min="9226" max="9226" width="8" style="3" customWidth="1"/>
    <col min="9227" max="9229" width="15.85546875" style="3" customWidth="1"/>
    <col min="9230" max="9231" width="14.28515625" style="3" customWidth="1"/>
    <col min="9232" max="9472" width="9.140625" style="3"/>
    <col min="9473" max="9473" width="5.85546875" style="3" customWidth="1"/>
    <col min="9474" max="9474" width="59.85546875" style="3" customWidth="1"/>
    <col min="9475" max="9475" width="20" style="3" customWidth="1"/>
    <col min="9476" max="9479" width="19.28515625" style="3" customWidth="1"/>
    <col min="9480" max="9480" width="18.28515625" style="3" customWidth="1"/>
    <col min="9481" max="9481" width="19.85546875" style="3" customWidth="1"/>
    <col min="9482" max="9482" width="8" style="3" customWidth="1"/>
    <col min="9483" max="9485" width="15.85546875" style="3" customWidth="1"/>
    <col min="9486" max="9487" width="14.28515625" style="3" customWidth="1"/>
    <col min="9488" max="9728" width="9.140625" style="3"/>
    <col min="9729" max="9729" width="5.85546875" style="3" customWidth="1"/>
    <col min="9730" max="9730" width="59.85546875" style="3" customWidth="1"/>
    <col min="9731" max="9731" width="20" style="3" customWidth="1"/>
    <col min="9732" max="9735" width="19.28515625" style="3" customWidth="1"/>
    <col min="9736" max="9736" width="18.28515625" style="3" customWidth="1"/>
    <col min="9737" max="9737" width="19.85546875" style="3" customWidth="1"/>
    <col min="9738" max="9738" width="8" style="3" customWidth="1"/>
    <col min="9739" max="9741" width="15.85546875" style="3" customWidth="1"/>
    <col min="9742" max="9743" width="14.28515625" style="3" customWidth="1"/>
    <col min="9744" max="9984" width="9.140625" style="3"/>
    <col min="9985" max="9985" width="5.85546875" style="3" customWidth="1"/>
    <col min="9986" max="9986" width="59.85546875" style="3" customWidth="1"/>
    <col min="9987" max="9987" width="20" style="3" customWidth="1"/>
    <col min="9988" max="9991" width="19.28515625" style="3" customWidth="1"/>
    <col min="9992" max="9992" width="18.28515625" style="3" customWidth="1"/>
    <col min="9993" max="9993" width="19.85546875" style="3" customWidth="1"/>
    <col min="9994" max="9994" width="8" style="3" customWidth="1"/>
    <col min="9995" max="9997" width="15.85546875" style="3" customWidth="1"/>
    <col min="9998" max="9999" width="14.28515625" style="3" customWidth="1"/>
    <col min="10000" max="10240" width="9.140625" style="3"/>
    <col min="10241" max="10241" width="5.85546875" style="3" customWidth="1"/>
    <col min="10242" max="10242" width="59.85546875" style="3" customWidth="1"/>
    <col min="10243" max="10243" width="20" style="3" customWidth="1"/>
    <col min="10244" max="10247" width="19.28515625" style="3" customWidth="1"/>
    <col min="10248" max="10248" width="18.28515625" style="3" customWidth="1"/>
    <col min="10249" max="10249" width="19.85546875" style="3" customWidth="1"/>
    <col min="10250" max="10250" width="8" style="3" customWidth="1"/>
    <col min="10251" max="10253" width="15.85546875" style="3" customWidth="1"/>
    <col min="10254" max="10255" width="14.28515625" style="3" customWidth="1"/>
    <col min="10256" max="10496" width="9.140625" style="3"/>
    <col min="10497" max="10497" width="5.85546875" style="3" customWidth="1"/>
    <col min="10498" max="10498" width="59.85546875" style="3" customWidth="1"/>
    <col min="10499" max="10499" width="20" style="3" customWidth="1"/>
    <col min="10500" max="10503" width="19.28515625" style="3" customWidth="1"/>
    <col min="10504" max="10504" width="18.28515625" style="3" customWidth="1"/>
    <col min="10505" max="10505" width="19.85546875" style="3" customWidth="1"/>
    <col min="10506" max="10506" width="8" style="3" customWidth="1"/>
    <col min="10507" max="10509" width="15.85546875" style="3" customWidth="1"/>
    <col min="10510" max="10511" width="14.28515625" style="3" customWidth="1"/>
    <col min="10512" max="10752" width="9.140625" style="3"/>
    <col min="10753" max="10753" width="5.85546875" style="3" customWidth="1"/>
    <col min="10754" max="10754" width="59.85546875" style="3" customWidth="1"/>
    <col min="10755" max="10755" width="20" style="3" customWidth="1"/>
    <col min="10756" max="10759" width="19.28515625" style="3" customWidth="1"/>
    <col min="10760" max="10760" width="18.28515625" style="3" customWidth="1"/>
    <col min="10761" max="10761" width="19.85546875" style="3" customWidth="1"/>
    <col min="10762" max="10762" width="8" style="3" customWidth="1"/>
    <col min="10763" max="10765" width="15.85546875" style="3" customWidth="1"/>
    <col min="10766" max="10767" width="14.28515625" style="3" customWidth="1"/>
    <col min="10768" max="11008" width="9.140625" style="3"/>
    <col min="11009" max="11009" width="5.85546875" style="3" customWidth="1"/>
    <col min="11010" max="11010" width="59.85546875" style="3" customWidth="1"/>
    <col min="11011" max="11011" width="20" style="3" customWidth="1"/>
    <col min="11012" max="11015" width="19.28515625" style="3" customWidth="1"/>
    <col min="11016" max="11016" width="18.28515625" style="3" customWidth="1"/>
    <col min="11017" max="11017" width="19.85546875" style="3" customWidth="1"/>
    <col min="11018" max="11018" width="8" style="3" customWidth="1"/>
    <col min="11019" max="11021" width="15.85546875" style="3" customWidth="1"/>
    <col min="11022" max="11023" width="14.28515625" style="3" customWidth="1"/>
    <col min="11024" max="11264" width="9.140625" style="3"/>
    <col min="11265" max="11265" width="5.85546875" style="3" customWidth="1"/>
    <col min="11266" max="11266" width="59.85546875" style="3" customWidth="1"/>
    <col min="11267" max="11267" width="20" style="3" customWidth="1"/>
    <col min="11268" max="11271" width="19.28515625" style="3" customWidth="1"/>
    <col min="11272" max="11272" width="18.28515625" style="3" customWidth="1"/>
    <col min="11273" max="11273" width="19.85546875" style="3" customWidth="1"/>
    <col min="11274" max="11274" width="8" style="3" customWidth="1"/>
    <col min="11275" max="11277" width="15.85546875" style="3" customWidth="1"/>
    <col min="11278" max="11279" width="14.28515625" style="3" customWidth="1"/>
    <col min="11280" max="11520" width="9.140625" style="3"/>
    <col min="11521" max="11521" width="5.85546875" style="3" customWidth="1"/>
    <col min="11522" max="11522" width="59.85546875" style="3" customWidth="1"/>
    <col min="11523" max="11523" width="20" style="3" customWidth="1"/>
    <col min="11524" max="11527" width="19.28515625" style="3" customWidth="1"/>
    <col min="11528" max="11528" width="18.28515625" style="3" customWidth="1"/>
    <col min="11529" max="11529" width="19.85546875" style="3" customWidth="1"/>
    <col min="11530" max="11530" width="8" style="3" customWidth="1"/>
    <col min="11531" max="11533" width="15.85546875" style="3" customWidth="1"/>
    <col min="11534" max="11535" width="14.28515625" style="3" customWidth="1"/>
    <col min="11536" max="11776" width="9.140625" style="3"/>
    <col min="11777" max="11777" width="5.85546875" style="3" customWidth="1"/>
    <col min="11778" max="11778" width="59.85546875" style="3" customWidth="1"/>
    <col min="11779" max="11779" width="20" style="3" customWidth="1"/>
    <col min="11780" max="11783" width="19.28515625" style="3" customWidth="1"/>
    <col min="11784" max="11784" width="18.28515625" style="3" customWidth="1"/>
    <col min="11785" max="11785" width="19.85546875" style="3" customWidth="1"/>
    <col min="11786" max="11786" width="8" style="3" customWidth="1"/>
    <col min="11787" max="11789" width="15.85546875" style="3" customWidth="1"/>
    <col min="11790" max="11791" width="14.28515625" style="3" customWidth="1"/>
    <col min="11792" max="12032" width="9.140625" style="3"/>
    <col min="12033" max="12033" width="5.85546875" style="3" customWidth="1"/>
    <col min="12034" max="12034" width="59.85546875" style="3" customWidth="1"/>
    <col min="12035" max="12035" width="20" style="3" customWidth="1"/>
    <col min="12036" max="12039" width="19.28515625" style="3" customWidth="1"/>
    <col min="12040" max="12040" width="18.28515625" style="3" customWidth="1"/>
    <col min="12041" max="12041" width="19.85546875" style="3" customWidth="1"/>
    <col min="12042" max="12042" width="8" style="3" customWidth="1"/>
    <col min="12043" max="12045" width="15.85546875" style="3" customWidth="1"/>
    <col min="12046" max="12047" width="14.28515625" style="3" customWidth="1"/>
    <col min="12048" max="12288" width="9.140625" style="3"/>
    <col min="12289" max="12289" width="5.85546875" style="3" customWidth="1"/>
    <col min="12290" max="12290" width="59.85546875" style="3" customWidth="1"/>
    <col min="12291" max="12291" width="20" style="3" customWidth="1"/>
    <col min="12292" max="12295" width="19.28515625" style="3" customWidth="1"/>
    <col min="12296" max="12296" width="18.28515625" style="3" customWidth="1"/>
    <col min="12297" max="12297" width="19.85546875" style="3" customWidth="1"/>
    <col min="12298" max="12298" width="8" style="3" customWidth="1"/>
    <col min="12299" max="12301" width="15.85546875" style="3" customWidth="1"/>
    <col min="12302" max="12303" width="14.28515625" style="3" customWidth="1"/>
    <col min="12304" max="12544" width="9.140625" style="3"/>
    <col min="12545" max="12545" width="5.85546875" style="3" customWidth="1"/>
    <col min="12546" max="12546" width="59.85546875" style="3" customWidth="1"/>
    <col min="12547" max="12547" width="20" style="3" customWidth="1"/>
    <col min="12548" max="12551" width="19.28515625" style="3" customWidth="1"/>
    <col min="12552" max="12552" width="18.28515625" style="3" customWidth="1"/>
    <col min="12553" max="12553" width="19.85546875" style="3" customWidth="1"/>
    <col min="12554" max="12554" width="8" style="3" customWidth="1"/>
    <col min="12555" max="12557" width="15.85546875" style="3" customWidth="1"/>
    <col min="12558" max="12559" width="14.28515625" style="3" customWidth="1"/>
    <col min="12560" max="12800" width="9.140625" style="3"/>
    <col min="12801" max="12801" width="5.85546875" style="3" customWidth="1"/>
    <col min="12802" max="12802" width="59.85546875" style="3" customWidth="1"/>
    <col min="12803" max="12803" width="20" style="3" customWidth="1"/>
    <col min="12804" max="12807" width="19.28515625" style="3" customWidth="1"/>
    <col min="12808" max="12808" width="18.28515625" style="3" customWidth="1"/>
    <col min="12809" max="12809" width="19.85546875" style="3" customWidth="1"/>
    <col min="12810" max="12810" width="8" style="3" customWidth="1"/>
    <col min="12811" max="12813" width="15.85546875" style="3" customWidth="1"/>
    <col min="12814" max="12815" width="14.28515625" style="3" customWidth="1"/>
    <col min="12816" max="13056" width="9.140625" style="3"/>
    <col min="13057" max="13057" width="5.85546875" style="3" customWidth="1"/>
    <col min="13058" max="13058" width="59.85546875" style="3" customWidth="1"/>
    <col min="13059" max="13059" width="20" style="3" customWidth="1"/>
    <col min="13060" max="13063" width="19.28515625" style="3" customWidth="1"/>
    <col min="13064" max="13064" width="18.28515625" style="3" customWidth="1"/>
    <col min="13065" max="13065" width="19.85546875" style="3" customWidth="1"/>
    <col min="13066" max="13066" width="8" style="3" customWidth="1"/>
    <col min="13067" max="13069" width="15.85546875" style="3" customWidth="1"/>
    <col min="13070" max="13071" width="14.28515625" style="3" customWidth="1"/>
    <col min="13072" max="13312" width="9.140625" style="3"/>
    <col min="13313" max="13313" width="5.85546875" style="3" customWidth="1"/>
    <col min="13314" max="13314" width="59.85546875" style="3" customWidth="1"/>
    <col min="13315" max="13315" width="20" style="3" customWidth="1"/>
    <col min="13316" max="13319" width="19.28515625" style="3" customWidth="1"/>
    <col min="13320" max="13320" width="18.28515625" style="3" customWidth="1"/>
    <col min="13321" max="13321" width="19.85546875" style="3" customWidth="1"/>
    <col min="13322" max="13322" width="8" style="3" customWidth="1"/>
    <col min="13323" max="13325" width="15.85546875" style="3" customWidth="1"/>
    <col min="13326" max="13327" width="14.28515625" style="3" customWidth="1"/>
    <col min="13328" max="13568" width="9.140625" style="3"/>
    <col min="13569" max="13569" width="5.85546875" style="3" customWidth="1"/>
    <col min="13570" max="13570" width="59.85546875" style="3" customWidth="1"/>
    <col min="13571" max="13571" width="20" style="3" customWidth="1"/>
    <col min="13572" max="13575" width="19.28515625" style="3" customWidth="1"/>
    <col min="13576" max="13576" width="18.28515625" style="3" customWidth="1"/>
    <col min="13577" max="13577" width="19.85546875" style="3" customWidth="1"/>
    <col min="13578" max="13578" width="8" style="3" customWidth="1"/>
    <col min="13579" max="13581" width="15.85546875" style="3" customWidth="1"/>
    <col min="13582" max="13583" width="14.28515625" style="3" customWidth="1"/>
    <col min="13584" max="13824" width="9.140625" style="3"/>
    <col min="13825" max="13825" width="5.85546875" style="3" customWidth="1"/>
    <col min="13826" max="13826" width="59.85546875" style="3" customWidth="1"/>
    <col min="13827" max="13827" width="20" style="3" customWidth="1"/>
    <col min="13828" max="13831" width="19.28515625" style="3" customWidth="1"/>
    <col min="13832" max="13832" width="18.28515625" style="3" customWidth="1"/>
    <col min="13833" max="13833" width="19.85546875" style="3" customWidth="1"/>
    <col min="13834" max="13834" width="8" style="3" customWidth="1"/>
    <col min="13835" max="13837" width="15.85546875" style="3" customWidth="1"/>
    <col min="13838" max="13839" width="14.28515625" style="3" customWidth="1"/>
    <col min="13840" max="14080" width="9.140625" style="3"/>
    <col min="14081" max="14081" width="5.85546875" style="3" customWidth="1"/>
    <col min="14082" max="14082" width="59.85546875" style="3" customWidth="1"/>
    <col min="14083" max="14083" width="20" style="3" customWidth="1"/>
    <col min="14084" max="14087" width="19.28515625" style="3" customWidth="1"/>
    <col min="14088" max="14088" width="18.28515625" style="3" customWidth="1"/>
    <col min="14089" max="14089" width="19.85546875" style="3" customWidth="1"/>
    <col min="14090" max="14090" width="8" style="3" customWidth="1"/>
    <col min="14091" max="14093" width="15.85546875" style="3" customWidth="1"/>
    <col min="14094" max="14095" width="14.28515625" style="3" customWidth="1"/>
    <col min="14096" max="14336" width="9.140625" style="3"/>
    <col min="14337" max="14337" width="5.85546875" style="3" customWidth="1"/>
    <col min="14338" max="14338" width="59.85546875" style="3" customWidth="1"/>
    <col min="14339" max="14339" width="20" style="3" customWidth="1"/>
    <col min="14340" max="14343" width="19.28515625" style="3" customWidth="1"/>
    <col min="14344" max="14344" width="18.28515625" style="3" customWidth="1"/>
    <col min="14345" max="14345" width="19.85546875" style="3" customWidth="1"/>
    <col min="14346" max="14346" width="8" style="3" customWidth="1"/>
    <col min="14347" max="14349" width="15.85546875" style="3" customWidth="1"/>
    <col min="14350" max="14351" width="14.28515625" style="3" customWidth="1"/>
    <col min="14352" max="14592" width="9.140625" style="3"/>
    <col min="14593" max="14593" width="5.85546875" style="3" customWidth="1"/>
    <col min="14594" max="14594" width="59.85546875" style="3" customWidth="1"/>
    <col min="14595" max="14595" width="20" style="3" customWidth="1"/>
    <col min="14596" max="14599" width="19.28515625" style="3" customWidth="1"/>
    <col min="14600" max="14600" width="18.28515625" style="3" customWidth="1"/>
    <col min="14601" max="14601" width="19.85546875" style="3" customWidth="1"/>
    <col min="14602" max="14602" width="8" style="3" customWidth="1"/>
    <col min="14603" max="14605" width="15.85546875" style="3" customWidth="1"/>
    <col min="14606" max="14607" width="14.28515625" style="3" customWidth="1"/>
    <col min="14608" max="14848" width="9.140625" style="3"/>
    <col min="14849" max="14849" width="5.85546875" style="3" customWidth="1"/>
    <col min="14850" max="14850" width="59.85546875" style="3" customWidth="1"/>
    <col min="14851" max="14851" width="20" style="3" customWidth="1"/>
    <col min="14852" max="14855" width="19.28515625" style="3" customWidth="1"/>
    <col min="14856" max="14856" width="18.28515625" style="3" customWidth="1"/>
    <col min="14857" max="14857" width="19.85546875" style="3" customWidth="1"/>
    <col min="14858" max="14858" width="8" style="3" customWidth="1"/>
    <col min="14859" max="14861" width="15.85546875" style="3" customWidth="1"/>
    <col min="14862" max="14863" width="14.28515625" style="3" customWidth="1"/>
    <col min="14864" max="15104" width="9.140625" style="3"/>
    <col min="15105" max="15105" width="5.85546875" style="3" customWidth="1"/>
    <col min="15106" max="15106" width="59.85546875" style="3" customWidth="1"/>
    <col min="15107" max="15107" width="20" style="3" customWidth="1"/>
    <col min="15108" max="15111" width="19.28515625" style="3" customWidth="1"/>
    <col min="15112" max="15112" width="18.28515625" style="3" customWidth="1"/>
    <col min="15113" max="15113" width="19.85546875" style="3" customWidth="1"/>
    <col min="15114" max="15114" width="8" style="3" customWidth="1"/>
    <col min="15115" max="15117" width="15.85546875" style="3" customWidth="1"/>
    <col min="15118" max="15119" width="14.28515625" style="3" customWidth="1"/>
    <col min="15120" max="15360" width="9.140625" style="3"/>
    <col min="15361" max="15361" width="5.85546875" style="3" customWidth="1"/>
    <col min="15362" max="15362" width="59.85546875" style="3" customWidth="1"/>
    <col min="15363" max="15363" width="20" style="3" customWidth="1"/>
    <col min="15364" max="15367" width="19.28515625" style="3" customWidth="1"/>
    <col min="15368" max="15368" width="18.28515625" style="3" customWidth="1"/>
    <col min="15369" max="15369" width="19.85546875" style="3" customWidth="1"/>
    <col min="15370" max="15370" width="8" style="3" customWidth="1"/>
    <col min="15371" max="15373" width="15.85546875" style="3" customWidth="1"/>
    <col min="15374" max="15375" width="14.28515625" style="3" customWidth="1"/>
    <col min="15376" max="15616" width="9.140625" style="3"/>
    <col min="15617" max="15617" width="5.85546875" style="3" customWidth="1"/>
    <col min="15618" max="15618" width="59.85546875" style="3" customWidth="1"/>
    <col min="15619" max="15619" width="20" style="3" customWidth="1"/>
    <col min="15620" max="15623" width="19.28515625" style="3" customWidth="1"/>
    <col min="15624" max="15624" width="18.28515625" style="3" customWidth="1"/>
    <col min="15625" max="15625" width="19.85546875" style="3" customWidth="1"/>
    <col min="15626" max="15626" width="8" style="3" customWidth="1"/>
    <col min="15627" max="15629" width="15.85546875" style="3" customWidth="1"/>
    <col min="15630" max="15631" width="14.28515625" style="3" customWidth="1"/>
    <col min="15632" max="15872" width="9.140625" style="3"/>
    <col min="15873" max="15873" width="5.85546875" style="3" customWidth="1"/>
    <col min="15874" max="15874" width="59.85546875" style="3" customWidth="1"/>
    <col min="15875" max="15875" width="20" style="3" customWidth="1"/>
    <col min="15876" max="15879" width="19.28515625" style="3" customWidth="1"/>
    <col min="15880" max="15880" width="18.28515625" style="3" customWidth="1"/>
    <col min="15881" max="15881" width="19.85546875" style="3" customWidth="1"/>
    <col min="15882" max="15882" width="8" style="3" customWidth="1"/>
    <col min="15883" max="15885" width="15.85546875" style="3" customWidth="1"/>
    <col min="15886" max="15887" width="14.28515625" style="3" customWidth="1"/>
    <col min="15888" max="16128" width="9.140625" style="3"/>
    <col min="16129" max="16129" width="5.85546875" style="3" customWidth="1"/>
    <col min="16130" max="16130" width="59.85546875" style="3" customWidth="1"/>
    <col min="16131" max="16131" width="20" style="3" customWidth="1"/>
    <col min="16132" max="16135" width="19.28515625" style="3" customWidth="1"/>
    <col min="16136" max="16136" width="18.28515625" style="3" customWidth="1"/>
    <col min="16137" max="16137" width="19.85546875" style="3" customWidth="1"/>
    <col min="16138" max="16138" width="8" style="3" customWidth="1"/>
    <col min="16139" max="16141" width="15.85546875" style="3" customWidth="1"/>
    <col min="16142" max="16143" width="14.28515625" style="3" customWidth="1"/>
    <col min="16144" max="16384" width="9.140625" style="3"/>
  </cols>
  <sheetData>
    <row r="1" spans="1:15">
      <c r="B1" s="2" t="str">
        <f>'Formularz oferty'!C4</f>
        <v>DFP.271.34.2021.AM</v>
      </c>
      <c r="I1" s="5" t="s">
        <v>81</v>
      </c>
      <c r="N1" s="5"/>
      <c r="O1" s="5"/>
    </row>
    <row r="2" spans="1:15">
      <c r="H2" s="159" t="s">
        <v>41</v>
      </c>
      <c r="I2" s="159"/>
    </row>
    <row r="3" spans="1:15">
      <c r="B3" s="6" t="s">
        <v>42</v>
      </c>
      <c r="C3" s="28"/>
      <c r="D3" s="6"/>
      <c r="E3" s="6"/>
      <c r="F3" s="28"/>
      <c r="G3" s="7"/>
      <c r="H3" s="28"/>
      <c r="I3" s="8"/>
    </row>
    <row r="4" spans="1:15">
      <c r="B4" s="9"/>
      <c r="C4" s="10"/>
      <c r="D4" s="6"/>
      <c r="E4" s="7"/>
      <c r="F4" s="28"/>
      <c r="G4" s="7"/>
      <c r="H4" s="28"/>
      <c r="I4" s="8"/>
    </row>
    <row r="5" spans="1:15" s="12" customFormat="1" ht="68.45" customHeight="1">
      <c r="A5" s="58" t="s">
        <v>13</v>
      </c>
      <c r="B5" s="59" t="s">
        <v>43</v>
      </c>
      <c r="C5" s="60" t="s">
        <v>84</v>
      </c>
      <c r="D5" s="61"/>
      <c r="E5" s="11"/>
      <c r="F5" s="11"/>
      <c r="G5" s="11"/>
      <c r="H5" s="11"/>
      <c r="I5" s="3"/>
      <c r="J5" s="3"/>
    </row>
    <row r="6" spans="1:15" s="12" customFormat="1" ht="48" customHeight="1">
      <c r="A6" s="160" t="s">
        <v>85</v>
      </c>
      <c r="B6" s="161"/>
      <c r="C6" s="161"/>
      <c r="D6" s="62"/>
      <c r="E6" s="11"/>
      <c r="F6" s="11"/>
      <c r="G6" s="11"/>
      <c r="H6" s="11"/>
      <c r="I6" s="3"/>
      <c r="J6" s="3"/>
    </row>
    <row r="7" spans="1:15" s="12" customFormat="1" ht="44.25" customHeight="1">
      <c r="A7" s="169" t="s">
        <v>86</v>
      </c>
      <c r="B7" s="170"/>
      <c r="C7" s="171"/>
      <c r="D7" s="62"/>
      <c r="E7" s="11"/>
      <c r="F7" s="11"/>
      <c r="G7" s="11"/>
      <c r="H7" s="11"/>
      <c r="I7" s="3"/>
      <c r="J7" s="3"/>
    </row>
    <row r="8" spans="1:15" s="12" customFormat="1" ht="37.15" customHeight="1">
      <c r="A8" s="63">
        <v>1</v>
      </c>
      <c r="B8" s="64" t="s">
        <v>87</v>
      </c>
      <c r="C8" s="65">
        <v>170000</v>
      </c>
      <c r="D8" s="62"/>
      <c r="E8" s="11"/>
      <c r="F8" s="11"/>
      <c r="G8" s="11"/>
      <c r="H8" s="11"/>
      <c r="I8" s="3"/>
      <c r="J8" s="3"/>
    </row>
    <row r="9" spans="1:15" s="12" customFormat="1" ht="37.15" customHeight="1">
      <c r="A9" s="63">
        <v>2</v>
      </c>
      <c r="B9" s="64" t="s">
        <v>88</v>
      </c>
      <c r="C9" s="65">
        <v>6000</v>
      </c>
      <c r="D9" s="62"/>
      <c r="E9" s="11"/>
      <c r="F9" s="11"/>
      <c r="G9" s="11"/>
      <c r="H9" s="11"/>
      <c r="I9" s="3"/>
      <c r="J9" s="3"/>
    </row>
    <row r="10" spans="1:15" s="12" customFormat="1" ht="37.15" customHeight="1">
      <c r="A10" s="63">
        <v>3</v>
      </c>
      <c r="B10" s="64" t="s">
        <v>89</v>
      </c>
      <c r="C10" s="65">
        <v>20000</v>
      </c>
      <c r="D10" s="62"/>
      <c r="E10" s="11"/>
      <c r="F10" s="11"/>
      <c r="G10" s="11"/>
      <c r="H10" s="11"/>
      <c r="I10" s="3"/>
      <c r="J10" s="3"/>
    </row>
    <row r="11" spans="1:15" s="12" customFormat="1" ht="37.15" customHeight="1">
      <c r="A11" s="63">
        <v>4</v>
      </c>
      <c r="B11" s="64" t="s">
        <v>90</v>
      </c>
      <c r="C11" s="65">
        <v>6600</v>
      </c>
      <c r="D11" s="62"/>
      <c r="E11" s="11"/>
      <c r="F11" s="11"/>
      <c r="G11" s="11"/>
      <c r="H11" s="11"/>
      <c r="I11" s="3"/>
      <c r="J11" s="3"/>
    </row>
    <row r="12" spans="1:15" s="12" customFormat="1" ht="37.15" customHeight="1">
      <c r="A12" s="169" t="s">
        <v>91</v>
      </c>
      <c r="B12" s="170"/>
      <c r="C12" s="171"/>
      <c r="D12" s="62"/>
      <c r="E12" s="11"/>
      <c r="F12" s="11"/>
      <c r="G12" s="11"/>
      <c r="H12" s="11"/>
      <c r="I12" s="3"/>
      <c r="J12" s="3"/>
    </row>
    <row r="13" spans="1:15" s="12" customFormat="1" ht="37.15" customHeight="1">
      <c r="A13" s="66">
        <v>5</v>
      </c>
      <c r="B13" s="67" t="s">
        <v>92</v>
      </c>
      <c r="C13" s="68">
        <v>7000</v>
      </c>
      <c r="D13" s="62"/>
      <c r="E13" s="11"/>
      <c r="F13" s="11"/>
      <c r="G13" s="11"/>
      <c r="H13" s="11"/>
      <c r="I13" s="3"/>
      <c r="J13" s="3"/>
    </row>
    <row r="14" spans="1:15" s="12" customFormat="1" ht="37.15" customHeight="1">
      <c r="A14" s="66">
        <v>6</v>
      </c>
      <c r="B14" s="67" t="s">
        <v>93</v>
      </c>
      <c r="C14" s="68">
        <v>4000</v>
      </c>
      <c r="D14" s="62"/>
      <c r="E14" s="11"/>
      <c r="F14" s="11"/>
      <c r="G14" s="11"/>
      <c r="H14" s="11"/>
      <c r="I14" s="3"/>
      <c r="J14" s="3"/>
    </row>
    <row r="15" spans="1:15" s="12" customFormat="1" ht="37.15" customHeight="1">
      <c r="A15" s="66">
        <v>7</v>
      </c>
      <c r="B15" s="67" t="s">
        <v>94</v>
      </c>
      <c r="C15" s="69">
        <v>200</v>
      </c>
      <c r="D15" s="62"/>
      <c r="E15" s="11"/>
      <c r="F15" s="11"/>
      <c r="G15" s="11"/>
      <c r="H15" s="11"/>
      <c r="I15" s="3"/>
      <c r="J15" s="3"/>
    </row>
    <row r="16" spans="1:15" s="12" customFormat="1" ht="37.15" customHeight="1">
      <c r="A16" s="66">
        <v>8</v>
      </c>
      <c r="B16" s="67" t="s">
        <v>88</v>
      </c>
      <c r="C16" s="69">
        <v>400</v>
      </c>
      <c r="D16" s="62"/>
      <c r="E16" s="11"/>
      <c r="F16" s="11"/>
      <c r="G16" s="11"/>
      <c r="H16" s="11"/>
      <c r="I16" s="3"/>
      <c r="J16" s="3"/>
    </row>
    <row r="17" spans="1:10" s="12" customFormat="1" ht="37.15" customHeight="1">
      <c r="A17" s="66">
        <v>9</v>
      </c>
      <c r="B17" s="67" t="s">
        <v>95</v>
      </c>
      <c r="C17" s="69">
        <v>1000</v>
      </c>
      <c r="D17" s="62"/>
      <c r="E17" s="11"/>
      <c r="F17" s="11"/>
      <c r="G17" s="11"/>
      <c r="H17" s="11"/>
      <c r="I17" s="3"/>
      <c r="J17" s="3"/>
    </row>
    <row r="18" spans="1:10" s="12" customFormat="1" ht="20.25" customHeight="1">
      <c r="A18" s="172" t="s">
        <v>96</v>
      </c>
      <c r="B18" s="173"/>
      <c r="C18" s="174"/>
      <c r="D18" s="62"/>
      <c r="E18" s="11"/>
      <c r="F18" s="11"/>
      <c r="G18" s="11"/>
      <c r="H18" s="11"/>
      <c r="I18" s="3"/>
      <c r="J18" s="3"/>
    </row>
    <row r="19" spans="1:10" s="12" customFormat="1" ht="37.15" customHeight="1">
      <c r="A19" s="66">
        <v>10</v>
      </c>
      <c r="B19" s="64" t="s">
        <v>97</v>
      </c>
      <c r="C19" s="65">
        <v>15000</v>
      </c>
      <c r="D19" s="62"/>
      <c r="E19" s="11"/>
      <c r="F19" s="11"/>
      <c r="G19" s="11"/>
      <c r="H19" s="11"/>
      <c r="I19" s="3"/>
      <c r="J19" s="3"/>
    </row>
    <row r="20" spans="1:10" s="12" customFormat="1" ht="37.15" customHeight="1">
      <c r="A20" s="66">
        <v>11</v>
      </c>
      <c r="B20" s="64" t="s">
        <v>98</v>
      </c>
      <c r="C20" s="65">
        <v>12000</v>
      </c>
      <c r="D20" s="62"/>
      <c r="E20" s="11"/>
      <c r="F20" s="11"/>
      <c r="G20" s="11"/>
      <c r="H20" s="11"/>
      <c r="I20" s="3"/>
      <c r="J20" s="3"/>
    </row>
    <row r="21" spans="1:10" s="12" customFormat="1" ht="37.15" customHeight="1">
      <c r="A21" s="66">
        <v>12</v>
      </c>
      <c r="B21" s="64" t="s">
        <v>99</v>
      </c>
      <c r="C21" s="65">
        <v>10000</v>
      </c>
      <c r="D21" s="62"/>
      <c r="E21" s="11"/>
      <c r="F21" s="11"/>
      <c r="G21" s="11"/>
      <c r="H21" s="11"/>
      <c r="I21" s="3"/>
      <c r="J21" s="3"/>
    </row>
    <row r="22" spans="1:10" s="12" customFormat="1" ht="37.15" customHeight="1">
      <c r="A22" s="66">
        <v>13</v>
      </c>
      <c r="B22" s="64" t="s">
        <v>100</v>
      </c>
      <c r="C22" s="65">
        <v>9000</v>
      </c>
      <c r="D22" s="62"/>
      <c r="E22" s="11"/>
      <c r="F22" s="11"/>
      <c r="G22" s="11"/>
      <c r="H22" s="11"/>
      <c r="I22" s="3"/>
      <c r="J22" s="3"/>
    </row>
    <row r="23" spans="1:10" s="12" customFormat="1" ht="37.15" customHeight="1">
      <c r="A23" s="66">
        <v>14</v>
      </c>
      <c r="B23" s="64" t="s">
        <v>101</v>
      </c>
      <c r="C23" s="65">
        <v>4000</v>
      </c>
      <c r="D23" s="62"/>
      <c r="E23" s="11"/>
      <c r="F23" s="11"/>
      <c r="G23" s="11"/>
      <c r="H23" s="11"/>
      <c r="I23" s="3"/>
      <c r="J23" s="3"/>
    </row>
    <row r="24" spans="1:10" s="12" customFormat="1" ht="37.15" customHeight="1">
      <c r="A24" s="66">
        <v>15</v>
      </c>
      <c r="B24" s="64" t="s">
        <v>102</v>
      </c>
      <c r="C24" s="65">
        <v>4500</v>
      </c>
      <c r="D24" s="62"/>
      <c r="E24" s="11"/>
      <c r="F24" s="11"/>
      <c r="G24" s="11"/>
      <c r="H24" s="11"/>
      <c r="I24" s="3"/>
      <c r="J24" s="3"/>
    </row>
    <row r="25" spans="1:10" s="12" customFormat="1" ht="69.75" customHeight="1">
      <c r="A25" s="168" t="s">
        <v>103</v>
      </c>
      <c r="B25" s="168"/>
      <c r="C25" s="168"/>
      <c r="D25" s="62"/>
      <c r="E25" s="11"/>
      <c r="F25" s="11"/>
      <c r="G25" s="11"/>
      <c r="H25" s="11"/>
      <c r="I25" s="3"/>
      <c r="J25" s="3"/>
    </row>
    <row r="26" spans="1:10" s="12" customFormat="1" ht="18.75" customHeight="1">
      <c r="A26" s="70"/>
      <c r="B26" s="71"/>
      <c r="C26" s="72"/>
      <c r="D26" s="62"/>
      <c r="E26" s="11"/>
      <c r="F26" s="11"/>
      <c r="G26" s="11"/>
      <c r="H26" s="11"/>
      <c r="I26" s="3"/>
      <c r="J26" s="3"/>
    </row>
    <row r="27" spans="1:10" s="12" customFormat="1" ht="20.25" customHeight="1">
      <c r="A27" s="167" t="s">
        <v>56</v>
      </c>
      <c r="B27" s="167"/>
      <c r="C27" s="73"/>
      <c r="D27" s="62"/>
      <c r="E27" s="11"/>
      <c r="F27" s="11"/>
      <c r="G27" s="11"/>
      <c r="H27" s="11"/>
      <c r="I27" s="3"/>
      <c r="J27" s="3"/>
    </row>
    <row r="28" spans="1:10" s="12" customFormat="1" ht="37.15" customHeight="1">
      <c r="A28" s="74" t="s">
        <v>46</v>
      </c>
      <c r="B28" s="75" t="s">
        <v>57</v>
      </c>
      <c r="C28" s="75" t="s">
        <v>47</v>
      </c>
      <c r="D28" s="62"/>
      <c r="E28" s="11"/>
      <c r="F28" s="11"/>
      <c r="G28" s="11"/>
      <c r="H28" s="11"/>
      <c r="I28" s="3"/>
      <c r="J28" s="3"/>
    </row>
    <row r="29" spans="1:10" s="12" customFormat="1" ht="24.75" customHeight="1">
      <c r="A29" s="69" t="s">
        <v>24</v>
      </c>
      <c r="B29" s="67" t="s">
        <v>104</v>
      </c>
      <c r="C29" s="76" t="s">
        <v>105</v>
      </c>
      <c r="D29" s="62"/>
      <c r="E29" s="11"/>
      <c r="F29" s="11"/>
      <c r="G29" s="11"/>
      <c r="H29" s="11"/>
      <c r="I29" s="3"/>
      <c r="J29" s="3"/>
    </row>
    <row r="30" spans="1:10" s="12" customFormat="1" ht="27" customHeight="1">
      <c r="A30" s="69" t="s">
        <v>25</v>
      </c>
      <c r="B30" s="67" t="s">
        <v>106</v>
      </c>
      <c r="C30" s="76" t="s">
        <v>105</v>
      </c>
      <c r="D30" s="62"/>
      <c r="E30" s="11"/>
      <c r="F30" s="11"/>
      <c r="G30" s="11"/>
      <c r="H30" s="11"/>
      <c r="I30" s="3"/>
      <c r="J30" s="3"/>
    </row>
    <row r="31" spans="1:10" s="12" customFormat="1" ht="25.5" customHeight="1">
      <c r="A31" s="69" t="s">
        <v>26</v>
      </c>
      <c r="B31" s="67" t="s">
        <v>107</v>
      </c>
      <c r="C31" s="76" t="s">
        <v>105</v>
      </c>
      <c r="D31" s="62"/>
      <c r="E31" s="11"/>
      <c r="F31" s="11"/>
      <c r="G31" s="11"/>
      <c r="H31" s="11"/>
      <c r="I31" s="3"/>
      <c r="J31" s="3"/>
    </row>
    <row r="32" spans="1:10" s="12" customFormat="1" ht="21.75" customHeight="1">
      <c r="A32" s="77"/>
      <c r="B32" s="78"/>
      <c r="C32" s="73"/>
      <c r="D32" s="62"/>
      <c r="E32" s="11"/>
      <c r="F32" s="11"/>
      <c r="G32" s="11"/>
      <c r="H32" s="11"/>
      <c r="I32" s="3"/>
      <c r="J32" s="3"/>
    </row>
    <row r="33" spans="1:9" s="3" customFormat="1" ht="13.9" customHeight="1">
      <c r="A33" s="162" t="s">
        <v>44</v>
      </c>
      <c r="B33" s="162"/>
      <c r="C33" s="162"/>
      <c r="D33" s="162"/>
      <c r="E33" s="162"/>
      <c r="F33" s="162"/>
      <c r="G33" s="162"/>
      <c r="H33" s="162"/>
      <c r="I33" s="162"/>
    </row>
    <row r="34" spans="1:9" s="3" customFormat="1">
      <c r="A34" s="31"/>
      <c r="B34" s="31"/>
      <c r="C34" s="31"/>
      <c r="D34" s="31"/>
      <c r="E34" s="31"/>
      <c r="F34" s="31"/>
      <c r="G34" s="31"/>
      <c r="H34" s="31"/>
      <c r="I34" s="31"/>
    </row>
    <row r="35" spans="1:9" s="3" customFormat="1" ht="19.149999999999999" customHeight="1">
      <c r="A35" s="163" t="s">
        <v>45</v>
      </c>
      <c r="B35" s="163"/>
      <c r="C35" s="13"/>
      <c r="D35" s="13"/>
      <c r="E35" s="13"/>
      <c r="F35" s="14"/>
      <c r="G35" s="14"/>
      <c r="H35" s="14"/>
      <c r="I35" s="14"/>
    </row>
    <row r="36" spans="1:9" s="3" customFormat="1" ht="52.9" customHeight="1">
      <c r="A36" s="15" t="s">
        <v>46</v>
      </c>
      <c r="B36" s="15" t="s">
        <v>43</v>
      </c>
      <c r="C36" s="16" t="s">
        <v>47</v>
      </c>
      <c r="D36" s="15" t="s">
        <v>48</v>
      </c>
      <c r="E36" s="15" t="s">
        <v>49</v>
      </c>
      <c r="F36" s="15" t="s">
        <v>50</v>
      </c>
      <c r="G36" s="15" t="s">
        <v>51</v>
      </c>
      <c r="H36" s="17" t="s">
        <v>52</v>
      </c>
      <c r="I36" s="17" t="s">
        <v>53</v>
      </c>
    </row>
    <row r="37" spans="1:9" s="3" customFormat="1">
      <c r="A37" s="79"/>
      <c r="B37" s="18"/>
      <c r="C37" s="19"/>
      <c r="D37" s="20"/>
      <c r="E37" s="21"/>
      <c r="F37" s="21"/>
      <c r="G37" s="21"/>
      <c r="H37" s="22"/>
      <c r="I37" s="23"/>
    </row>
    <row r="38" spans="1:9" s="3" customFormat="1">
      <c r="A38" s="79"/>
      <c r="B38" s="18"/>
      <c r="C38" s="19"/>
      <c r="D38" s="20"/>
      <c r="E38" s="21"/>
      <c r="F38" s="21"/>
      <c r="G38" s="21"/>
      <c r="H38" s="22"/>
      <c r="I38" s="23"/>
    </row>
    <row r="39" spans="1:9" s="3" customFormat="1">
      <c r="A39" s="79"/>
      <c r="B39" s="18"/>
      <c r="C39" s="19"/>
      <c r="D39" s="20"/>
      <c r="E39" s="21"/>
      <c r="F39" s="21"/>
      <c r="G39" s="21"/>
      <c r="H39" s="22"/>
      <c r="I39" s="23"/>
    </row>
    <row r="40" spans="1:9" s="3" customFormat="1">
      <c r="A40" s="79"/>
      <c r="B40" s="18"/>
      <c r="C40" s="19"/>
      <c r="D40" s="20"/>
      <c r="E40" s="21"/>
      <c r="F40" s="21"/>
      <c r="G40" s="21"/>
      <c r="H40" s="22"/>
      <c r="I40" s="23"/>
    </row>
    <row r="41" spans="1:9" s="3" customFormat="1">
      <c r="A41" s="79"/>
      <c r="B41" s="18"/>
      <c r="C41" s="19"/>
      <c r="D41" s="20"/>
      <c r="E41" s="21"/>
      <c r="F41" s="21"/>
      <c r="G41" s="21"/>
      <c r="H41" s="22"/>
      <c r="I41" s="23"/>
    </row>
    <row r="42" spans="1:9" s="3" customFormat="1">
      <c r="A42" s="79"/>
      <c r="B42" s="18"/>
      <c r="C42" s="19"/>
      <c r="D42" s="20"/>
      <c r="E42" s="21"/>
      <c r="F42" s="21"/>
      <c r="G42" s="21"/>
      <c r="H42" s="22"/>
      <c r="I42" s="23"/>
    </row>
    <row r="43" spans="1:9" s="3" customFormat="1">
      <c r="A43" s="79"/>
      <c r="B43" s="18"/>
      <c r="C43" s="19"/>
      <c r="D43" s="20"/>
      <c r="E43" s="21"/>
      <c r="F43" s="21"/>
      <c r="G43" s="21"/>
      <c r="H43" s="22"/>
      <c r="I43" s="23"/>
    </row>
    <row r="44" spans="1:9" s="3" customFormat="1">
      <c r="A44" s="79"/>
      <c r="B44" s="18"/>
      <c r="C44" s="19"/>
      <c r="D44" s="20"/>
      <c r="E44" s="21"/>
      <c r="F44" s="21"/>
      <c r="G44" s="21"/>
      <c r="H44" s="22"/>
      <c r="I44" s="23"/>
    </row>
    <row r="45" spans="1:9" s="3" customFormat="1">
      <c r="A45" s="79"/>
      <c r="B45" s="18"/>
      <c r="C45" s="19"/>
      <c r="D45" s="20"/>
      <c r="E45" s="21"/>
      <c r="F45" s="21"/>
      <c r="G45" s="21"/>
      <c r="H45" s="22"/>
      <c r="I45" s="23"/>
    </row>
    <row r="46" spans="1:9" s="3" customFormat="1">
      <c r="A46" s="79"/>
      <c r="B46" s="18"/>
      <c r="C46" s="19"/>
      <c r="D46" s="20"/>
      <c r="E46" s="21"/>
      <c r="F46" s="21"/>
      <c r="G46" s="21"/>
      <c r="H46" s="22"/>
      <c r="I46" s="23"/>
    </row>
    <row r="47" spans="1:9" s="3" customFormat="1">
      <c r="A47" s="79"/>
      <c r="B47" s="18"/>
      <c r="C47" s="19"/>
      <c r="D47" s="20"/>
      <c r="E47" s="21"/>
      <c r="F47" s="21"/>
      <c r="G47" s="21"/>
      <c r="H47" s="22"/>
      <c r="I47" s="23"/>
    </row>
    <row r="48" spans="1:9" s="3" customFormat="1">
      <c r="A48" s="79"/>
      <c r="B48" s="18"/>
      <c r="C48" s="19"/>
      <c r="D48" s="20"/>
      <c r="E48" s="21"/>
      <c r="F48" s="21"/>
      <c r="G48" s="21"/>
      <c r="H48" s="22"/>
      <c r="I48" s="23"/>
    </row>
    <row r="49" spans="1:9" s="3" customFormat="1">
      <c r="A49" s="79"/>
      <c r="B49" s="18"/>
      <c r="C49" s="19"/>
      <c r="D49" s="20"/>
      <c r="E49" s="21"/>
      <c r="F49" s="21"/>
      <c r="G49" s="21"/>
      <c r="H49" s="22"/>
      <c r="I49" s="23"/>
    </row>
    <row r="50" spans="1:9" s="3" customFormat="1">
      <c r="A50" s="79"/>
      <c r="B50" s="18"/>
      <c r="C50" s="19"/>
      <c r="D50" s="20"/>
      <c r="E50" s="21"/>
      <c r="F50" s="21"/>
      <c r="G50" s="21"/>
      <c r="H50" s="22"/>
      <c r="I50" s="23"/>
    </row>
    <row r="51" spans="1:9" s="3" customFormat="1">
      <c r="A51" s="79"/>
      <c r="B51" s="18"/>
      <c r="C51" s="19"/>
      <c r="D51" s="20"/>
      <c r="E51" s="21"/>
      <c r="F51" s="21"/>
      <c r="G51" s="21"/>
      <c r="H51" s="22"/>
      <c r="I51" s="23"/>
    </row>
    <row r="52" spans="1:9" s="3" customFormat="1">
      <c r="A52" s="79"/>
      <c r="B52" s="18"/>
      <c r="C52" s="19"/>
      <c r="D52" s="20"/>
      <c r="E52" s="21"/>
      <c r="F52" s="21"/>
      <c r="G52" s="21"/>
      <c r="H52" s="22"/>
      <c r="I52" s="23"/>
    </row>
    <row r="53" spans="1:9" s="3" customFormat="1">
      <c r="A53" s="79"/>
      <c r="B53" s="18"/>
      <c r="C53" s="19"/>
      <c r="D53" s="20"/>
      <c r="E53" s="21"/>
      <c r="F53" s="21"/>
      <c r="G53" s="21"/>
      <c r="H53" s="22"/>
      <c r="I53" s="23"/>
    </row>
    <row r="54" spans="1:9" s="3" customFormat="1">
      <c r="A54" s="79"/>
      <c r="B54" s="18"/>
      <c r="C54" s="19"/>
      <c r="D54" s="20"/>
      <c r="E54" s="21"/>
      <c r="F54" s="21"/>
      <c r="G54" s="21"/>
      <c r="H54" s="22"/>
      <c r="I54" s="23"/>
    </row>
    <row r="55" spans="1:9" s="3" customFormat="1">
      <c r="A55" s="79"/>
      <c r="B55" s="18"/>
      <c r="C55" s="19"/>
      <c r="D55" s="20"/>
      <c r="E55" s="21"/>
      <c r="F55" s="21"/>
      <c r="G55" s="21"/>
      <c r="H55" s="22"/>
      <c r="I55" s="23"/>
    </row>
    <row r="56" spans="1:9" s="3" customFormat="1">
      <c r="A56" s="79"/>
      <c r="B56" s="18"/>
      <c r="C56" s="19"/>
      <c r="D56" s="20"/>
      <c r="E56" s="21"/>
      <c r="F56" s="21"/>
      <c r="G56" s="21"/>
      <c r="H56" s="22"/>
      <c r="I56" s="23"/>
    </row>
    <row r="57" spans="1:9" s="3" customFormat="1">
      <c r="A57" s="79"/>
      <c r="B57" s="18"/>
      <c r="C57" s="19"/>
      <c r="D57" s="20"/>
      <c r="E57" s="21"/>
      <c r="F57" s="21"/>
      <c r="G57" s="21"/>
      <c r="H57" s="22"/>
      <c r="I57" s="23"/>
    </row>
    <row r="58" spans="1:9" s="3" customFormat="1">
      <c r="A58" s="79"/>
      <c r="B58" s="18"/>
      <c r="C58" s="19"/>
      <c r="D58" s="20"/>
      <c r="E58" s="21"/>
      <c r="F58" s="21"/>
      <c r="G58" s="21"/>
      <c r="H58" s="22"/>
      <c r="I58" s="23"/>
    </row>
    <row r="59" spans="1:9" s="3" customFormat="1">
      <c r="A59" s="79"/>
      <c r="B59" s="18"/>
      <c r="C59" s="19"/>
      <c r="D59" s="20"/>
      <c r="E59" s="21"/>
      <c r="F59" s="21"/>
      <c r="G59" s="21"/>
      <c r="H59" s="22"/>
      <c r="I59" s="23"/>
    </row>
    <row r="60" spans="1:9" s="3" customFormat="1">
      <c r="A60" s="79"/>
      <c r="B60" s="18"/>
      <c r="C60" s="19"/>
      <c r="D60" s="20"/>
      <c r="E60" s="21"/>
      <c r="F60" s="21"/>
      <c r="G60" s="21"/>
      <c r="H60" s="22"/>
      <c r="I60" s="23"/>
    </row>
    <row r="61" spans="1:9" s="3" customFormat="1">
      <c r="A61" s="79"/>
      <c r="B61" s="18"/>
      <c r="C61" s="19"/>
      <c r="D61" s="20"/>
      <c r="E61" s="21"/>
      <c r="F61" s="21"/>
      <c r="G61" s="21"/>
      <c r="H61" s="22"/>
      <c r="I61" s="23"/>
    </row>
    <row r="62" spans="1:9" s="3" customFormat="1">
      <c r="A62" s="79"/>
      <c r="B62" s="18"/>
      <c r="C62" s="19"/>
      <c r="D62" s="20"/>
      <c r="E62" s="21"/>
      <c r="F62" s="21"/>
      <c r="G62" s="21"/>
      <c r="H62" s="22"/>
      <c r="I62" s="23"/>
    </row>
    <row r="63" spans="1:9" s="3" customFormat="1">
      <c r="A63" s="79"/>
      <c r="B63" s="18"/>
      <c r="C63" s="19"/>
      <c r="D63" s="20"/>
      <c r="E63" s="21"/>
      <c r="F63" s="21"/>
      <c r="G63" s="21"/>
      <c r="H63" s="22"/>
      <c r="I63" s="23"/>
    </row>
    <row r="64" spans="1:9" s="3" customFormat="1">
      <c r="A64" s="79"/>
      <c r="B64" s="18"/>
      <c r="C64" s="19"/>
      <c r="D64" s="20"/>
      <c r="E64" s="21"/>
      <c r="F64" s="21"/>
      <c r="G64" s="21"/>
      <c r="H64" s="22"/>
      <c r="I64" s="23"/>
    </row>
    <row r="65" spans="1:9" s="3" customFormat="1">
      <c r="A65" s="79"/>
      <c r="B65" s="18"/>
      <c r="C65" s="19"/>
      <c r="D65" s="20"/>
      <c r="E65" s="21"/>
      <c r="F65" s="21"/>
      <c r="G65" s="21"/>
      <c r="H65" s="22"/>
      <c r="I65" s="23"/>
    </row>
    <row r="66" spans="1:9" s="3" customFormat="1">
      <c r="A66" s="79"/>
      <c r="B66" s="18"/>
      <c r="C66" s="19"/>
      <c r="D66" s="20"/>
      <c r="E66" s="21"/>
      <c r="F66" s="21"/>
      <c r="G66" s="21"/>
      <c r="H66" s="22"/>
      <c r="I66" s="23"/>
    </row>
    <row r="67" spans="1:9" s="3" customFormat="1">
      <c r="A67" s="79"/>
      <c r="B67" s="18"/>
      <c r="C67" s="19"/>
      <c r="D67" s="20"/>
      <c r="E67" s="21"/>
      <c r="F67" s="21"/>
      <c r="G67" s="21"/>
      <c r="H67" s="22"/>
      <c r="I67" s="23"/>
    </row>
    <row r="68" spans="1:9" s="3" customFormat="1">
      <c r="A68" s="79"/>
      <c r="B68" s="18"/>
      <c r="C68" s="19"/>
      <c r="D68" s="20"/>
      <c r="E68" s="21"/>
      <c r="F68" s="21"/>
      <c r="G68" s="21"/>
      <c r="H68" s="22"/>
      <c r="I68" s="23"/>
    </row>
    <row r="69" spans="1:9" s="3" customFormat="1">
      <c r="A69" s="79"/>
      <c r="B69" s="18"/>
      <c r="C69" s="19"/>
      <c r="D69" s="20"/>
      <c r="E69" s="21"/>
      <c r="F69" s="21"/>
      <c r="G69" s="21"/>
      <c r="H69" s="22"/>
      <c r="I69" s="23"/>
    </row>
    <row r="70" spans="1:9" s="3" customFormat="1">
      <c r="A70" s="79"/>
      <c r="B70" s="18"/>
      <c r="C70" s="19"/>
      <c r="D70" s="20"/>
      <c r="E70" s="21"/>
      <c r="F70" s="21"/>
      <c r="G70" s="21"/>
      <c r="H70" s="22"/>
      <c r="I70" s="23"/>
    </row>
    <row r="71" spans="1:9" s="3" customFormat="1">
      <c r="A71" s="79"/>
      <c r="B71" s="18"/>
      <c r="C71" s="19"/>
      <c r="D71" s="20"/>
      <c r="E71" s="21"/>
      <c r="F71" s="21"/>
      <c r="G71" s="21"/>
      <c r="H71" s="22"/>
      <c r="I71" s="23"/>
    </row>
    <row r="72" spans="1:9" s="3" customFormat="1">
      <c r="A72" s="79"/>
      <c r="B72" s="18"/>
      <c r="C72" s="19"/>
      <c r="D72" s="20"/>
      <c r="E72" s="21"/>
      <c r="F72" s="21"/>
      <c r="G72" s="21"/>
      <c r="H72" s="22"/>
      <c r="I72" s="23"/>
    </row>
    <row r="73" spans="1:9" s="3" customFormat="1">
      <c r="A73" s="79"/>
      <c r="B73" s="18"/>
      <c r="C73" s="19"/>
      <c r="D73" s="20"/>
      <c r="E73" s="21"/>
      <c r="F73" s="21"/>
      <c r="G73" s="21"/>
      <c r="H73" s="22"/>
      <c r="I73" s="23"/>
    </row>
    <row r="74" spans="1:9" s="3" customFormat="1">
      <c r="A74" s="79"/>
      <c r="B74" s="18"/>
      <c r="C74" s="19"/>
      <c r="D74" s="20"/>
      <c r="E74" s="21"/>
      <c r="F74" s="21"/>
      <c r="G74" s="21"/>
      <c r="H74" s="22"/>
      <c r="I74" s="23"/>
    </row>
    <row r="75" spans="1:9" s="3" customFormat="1">
      <c r="A75" s="79"/>
      <c r="B75" s="18"/>
      <c r="C75" s="19"/>
      <c r="D75" s="20"/>
      <c r="E75" s="21"/>
      <c r="F75" s="21"/>
      <c r="G75" s="21"/>
      <c r="H75" s="22"/>
      <c r="I75" s="23"/>
    </row>
    <row r="76" spans="1:9" s="3" customFormat="1">
      <c r="A76" s="79"/>
      <c r="B76" s="18"/>
      <c r="C76" s="19"/>
      <c r="D76" s="20"/>
      <c r="E76" s="21"/>
      <c r="F76" s="21"/>
      <c r="G76" s="21"/>
      <c r="H76" s="22"/>
      <c r="I76" s="23"/>
    </row>
    <row r="77" spans="1:9" s="3" customFormat="1">
      <c r="A77" s="79"/>
      <c r="B77" s="18"/>
      <c r="C77" s="19"/>
      <c r="D77" s="20"/>
      <c r="E77" s="21"/>
      <c r="F77" s="21"/>
      <c r="G77" s="21"/>
      <c r="H77" s="22"/>
      <c r="I77" s="23"/>
    </row>
    <row r="78" spans="1:9" s="3" customFormat="1">
      <c r="A78" s="79"/>
      <c r="B78" s="18"/>
      <c r="C78" s="19"/>
      <c r="D78" s="20"/>
      <c r="E78" s="21"/>
      <c r="F78" s="21"/>
      <c r="G78" s="21"/>
      <c r="H78" s="22"/>
      <c r="I78" s="23"/>
    </row>
    <row r="79" spans="1:9" s="3" customFormat="1">
      <c r="A79" s="79"/>
      <c r="B79" s="18"/>
      <c r="C79" s="19"/>
      <c r="D79" s="20"/>
      <c r="E79" s="21"/>
      <c r="F79" s="21"/>
      <c r="G79" s="21"/>
      <c r="H79" s="22"/>
      <c r="I79" s="23"/>
    </row>
    <row r="80" spans="1:9" s="3" customFormat="1">
      <c r="A80" s="79"/>
      <c r="B80" s="18"/>
      <c r="C80" s="19"/>
      <c r="D80" s="20"/>
      <c r="E80" s="21"/>
      <c r="F80" s="21"/>
      <c r="G80" s="21"/>
      <c r="H80" s="22"/>
      <c r="I80" s="23"/>
    </row>
    <row r="81" spans="1:14">
      <c r="A81" s="79"/>
      <c r="B81" s="18"/>
      <c r="C81" s="19"/>
      <c r="D81" s="20"/>
      <c r="E81" s="21"/>
      <c r="F81" s="21"/>
      <c r="G81" s="21"/>
      <c r="H81" s="22"/>
      <c r="I81" s="23"/>
      <c r="L81" s="3"/>
    </row>
    <row r="82" spans="1:14">
      <c r="A82" s="79"/>
      <c r="B82" s="18"/>
      <c r="C82" s="19"/>
      <c r="D82" s="20"/>
      <c r="E82" s="21"/>
      <c r="F82" s="21"/>
      <c r="G82" s="21"/>
      <c r="H82" s="22"/>
      <c r="I82" s="23"/>
      <c r="L82" s="3"/>
    </row>
    <row r="83" spans="1:14" ht="13.9" customHeight="1">
      <c r="A83" s="164" t="s">
        <v>54</v>
      </c>
      <c r="B83" s="165"/>
      <c r="C83" s="165"/>
      <c r="D83" s="165"/>
      <c r="E83" s="165"/>
      <c r="F83" s="165"/>
      <c r="G83" s="165"/>
      <c r="H83" s="166"/>
      <c r="I83" s="24">
        <f>SUM(I37:I82)</f>
        <v>0</v>
      </c>
      <c r="L83" s="3"/>
    </row>
    <row r="84" spans="1:14" ht="75.599999999999994" customHeight="1">
      <c r="A84" s="158" t="s">
        <v>55</v>
      </c>
      <c r="B84" s="158"/>
      <c r="C84" s="158"/>
      <c r="D84" s="158"/>
      <c r="E84" s="158"/>
      <c r="F84" s="158"/>
      <c r="G84" s="158"/>
      <c r="H84" s="158"/>
      <c r="I84" s="158"/>
      <c r="L84" s="3"/>
    </row>
    <row r="85" spans="1:14" ht="18.600000000000001" customHeight="1">
      <c r="A85" s="25"/>
      <c r="B85" s="25"/>
      <c r="C85" s="25"/>
      <c r="D85" s="25"/>
      <c r="E85" s="25"/>
      <c r="F85" s="25"/>
      <c r="G85" s="25"/>
      <c r="H85" s="25"/>
      <c r="I85" s="25"/>
      <c r="L85" s="3"/>
    </row>
    <row r="86" spans="1:14">
      <c r="A86" s="175" t="s">
        <v>56</v>
      </c>
      <c r="B86" s="175"/>
      <c r="C86" s="26"/>
      <c r="L86" s="3"/>
      <c r="N86" s="4"/>
    </row>
    <row r="87" spans="1:14" ht="37.15" customHeight="1">
      <c r="A87" s="80" t="s">
        <v>46</v>
      </c>
      <c r="B87" s="81" t="s">
        <v>57</v>
      </c>
      <c r="C87" s="82" t="s">
        <v>47</v>
      </c>
      <c r="D87" s="176" t="s">
        <v>58</v>
      </c>
      <c r="E87" s="177"/>
      <c r="F87" s="178"/>
      <c r="G87" s="179"/>
      <c r="H87" s="83" t="s">
        <v>59</v>
      </c>
      <c r="I87" s="83" t="s">
        <v>60</v>
      </c>
      <c r="L87" s="3"/>
      <c r="N87" s="4"/>
    </row>
    <row r="88" spans="1:14">
      <c r="A88" s="180" t="s">
        <v>24</v>
      </c>
      <c r="B88" s="183" t="s">
        <v>104</v>
      </c>
      <c r="C88" s="183">
        <v>36</v>
      </c>
      <c r="D88" s="84" t="s">
        <v>137</v>
      </c>
      <c r="E88" s="186"/>
      <c r="F88" s="187"/>
      <c r="G88" s="188"/>
      <c r="H88" s="189"/>
      <c r="I88" s="192">
        <f>ROUND(C88*H88,2)</f>
        <v>0</v>
      </c>
      <c r="L88" s="3"/>
      <c r="N88" s="4"/>
    </row>
    <row r="89" spans="1:14">
      <c r="A89" s="181"/>
      <c r="B89" s="184"/>
      <c r="C89" s="184"/>
      <c r="D89" s="84" t="s">
        <v>61</v>
      </c>
      <c r="E89" s="186"/>
      <c r="F89" s="195"/>
      <c r="G89" s="196"/>
      <c r="H89" s="190"/>
      <c r="I89" s="193"/>
      <c r="L89" s="3"/>
      <c r="N89" s="4"/>
    </row>
    <row r="90" spans="1:14">
      <c r="A90" s="181"/>
      <c r="B90" s="184"/>
      <c r="C90" s="184"/>
      <c r="D90" s="84" t="s">
        <v>138</v>
      </c>
      <c r="E90" s="197" t="s">
        <v>62</v>
      </c>
      <c r="F90" s="198"/>
      <c r="G90" s="199"/>
      <c r="H90" s="190"/>
      <c r="I90" s="193"/>
      <c r="L90" s="3"/>
      <c r="N90" s="4"/>
    </row>
    <row r="91" spans="1:14">
      <c r="A91" s="181"/>
      <c r="B91" s="184"/>
      <c r="C91" s="184"/>
      <c r="D91" s="84" t="s">
        <v>63</v>
      </c>
      <c r="E91" s="186"/>
      <c r="F91" s="195"/>
      <c r="G91" s="196"/>
      <c r="H91" s="190"/>
      <c r="I91" s="193"/>
      <c r="L91" s="3"/>
      <c r="N91" s="4"/>
    </row>
    <row r="92" spans="1:14">
      <c r="A92" s="181"/>
      <c r="B92" s="184"/>
      <c r="C92" s="184"/>
      <c r="D92" s="84" t="s">
        <v>64</v>
      </c>
      <c r="E92" s="186"/>
      <c r="F92" s="195"/>
      <c r="G92" s="196"/>
      <c r="H92" s="190"/>
      <c r="I92" s="193"/>
      <c r="L92" s="3"/>
      <c r="N92" s="4"/>
    </row>
    <row r="93" spans="1:14">
      <c r="A93" s="182"/>
      <c r="B93" s="185"/>
      <c r="C93" s="185"/>
      <c r="D93" s="84" t="s">
        <v>65</v>
      </c>
      <c r="E93" s="186"/>
      <c r="F93" s="195"/>
      <c r="G93" s="196"/>
      <c r="H93" s="191"/>
      <c r="I93" s="194"/>
      <c r="L93" s="3"/>
      <c r="N93" s="4"/>
    </row>
    <row r="94" spans="1:14">
      <c r="A94" s="180" t="s">
        <v>25</v>
      </c>
      <c r="B94" s="183" t="s">
        <v>106</v>
      </c>
      <c r="C94" s="183">
        <v>36</v>
      </c>
      <c r="D94" s="84" t="s">
        <v>137</v>
      </c>
      <c r="E94" s="186"/>
      <c r="F94" s="187"/>
      <c r="G94" s="188"/>
      <c r="H94" s="189"/>
      <c r="I94" s="192">
        <f>ROUND(C94*H94,2)</f>
        <v>0</v>
      </c>
      <c r="L94" s="3"/>
      <c r="N94" s="4"/>
    </row>
    <row r="95" spans="1:14">
      <c r="A95" s="181"/>
      <c r="B95" s="184"/>
      <c r="C95" s="184"/>
      <c r="D95" s="84" t="s">
        <v>61</v>
      </c>
      <c r="E95" s="186"/>
      <c r="F95" s="195"/>
      <c r="G95" s="196"/>
      <c r="H95" s="190"/>
      <c r="I95" s="193"/>
      <c r="L95" s="3"/>
      <c r="N95" s="4"/>
    </row>
    <row r="96" spans="1:14">
      <c r="A96" s="181"/>
      <c r="B96" s="184"/>
      <c r="C96" s="184"/>
      <c r="D96" s="84" t="s">
        <v>138</v>
      </c>
      <c r="E96" s="197" t="s">
        <v>62</v>
      </c>
      <c r="F96" s="198"/>
      <c r="G96" s="199"/>
      <c r="H96" s="190"/>
      <c r="I96" s="193"/>
      <c r="L96" s="3"/>
      <c r="N96" s="4"/>
    </row>
    <row r="97" spans="1:15">
      <c r="A97" s="181"/>
      <c r="B97" s="184"/>
      <c r="C97" s="184"/>
      <c r="D97" s="84" t="s">
        <v>63</v>
      </c>
      <c r="E97" s="186"/>
      <c r="F97" s="195"/>
      <c r="G97" s="196"/>
      <c r="H97" s="190"/>
      <c r="I97" s="193"/>
      <c r="L97" s="3"/>
      <c r="N97" s="4"/>
    </row>
    <row r="98" spans="1:15">
      <c r="A98" s="181"/>
      <c r="B98" s="184"/>
      <c r="C98" s="184"/>
      <c r="D98" s="84" t="s">
        <v>64</v>
      </c>
      <c r="E98" s="186"/>
      <c r="F98" s="195"/>
      <c r="G98" s="196"/>
      <c r="H98" s="190"/>
      <c r="I98" s="193"/>
      <c r="L98" s="3"/>
      <c r="N98" s="4"/>
    </row>
    <row r="99" spans="1:15">
      <c r="A99" s="182"/>
      <c r="B99" s="185"/>
      <c r="C99" s="185"/>
      <c r="D99" s="84" t="s">
        <v>65</v>
      </c>
      <c r="E99" s="186"/>
      <c r="F99" s="195"/>
      <c r="G99" s="196"/>
      <c r="H99" s="191"/>
      <c r="I99" s="194"/>
      <c r="L99" s="3"/>
      <c r="N99" s="4"/>
    </row>
    <row r="100" spans="1:15">
      <c r="A100" s="180" t="s">
        <v>26</v>
      </c>
      <c r="B100" s="183" t="s">
        <v>107</v>
      </c>
      <c r="C100" s="183">
        <v>36</v>
      </c>
      <c r="D100" s="84" t="s">
        <v>137</v>
      </c>
      <c r="E100" s="186"/>
      <c r="F100" s="187"/>
      <c r="G100" s="188"/>
      <c r="H100" s="189"/>
      <c r="I100" s="192">
        <f>ROUND(C100*H100,2)</f>
        <v>0</v>
      </c>
      <c r="L100" s="3"/>
      <c r="N100" s="4"/>
    </row>
    <row r="101" spans="1:15">
      <c r="A101" s="181"/>
      <c r="B101" s="184"/>
      <c r="C101" s="184"/>
      <c r="D101" s="84" t="s">
        <v>61</v>
      </c>
      <c r="E101" s="186"/>
      <c r="F101" s="195"/>
      <c r="G101" s="196"/>
      <c r="H101" s="190"/>
      <c r="I101" s="193"/>
      <c r="L101" s="3"/>
      <c r="N101" s="4"/>
    </row>
    <row r="102" spans="1:15">
      <c r="A102" s="181"/>
      <c r="B102" s="184"/>
      <c r="C102" s="184"/>
      <c r="D102" s="84" t="s">
        <v>138</v>
      </c>
      <c r="E102" s="197" t="s">
        <v>62</v>
      </c>
      <c r="F102" s="198"/>
      <c r="G102" s="199"/>
      <c r="H102" s="190"/>
      <c r="I102" s="193"/>
      <c r="L102" s="3"/>
      <c r="N102" s="4"/>
    </row>
    <row r="103" spans="1:15">
      <c r="A103" s="181"/>
      <c r="B103" s="184"/>
      <c r="C103" s="184"/>
      <c r="D103" s="84" t="s">
        <v>63</v>
      </c>
      <c r="E103" s="186"/>
      <c r="F103" s="195"/>
      <c r="G103" s="196"/>
      <c r="H103" s="190"/>
      <c r="I103" s="193"/>
      <c r="L103" s="3"/>
      <c r="N103" s="4"/>
    </row>
    <row r="104" spans="1:15">
      <c r="A104" s="181"/>
      <c r="B104" s="184"/>
      <c r="C104" s="184"/>
      <c r="D104" s="84" t="s">
        <v>64</v>
      </c>
      <c r="E104" s="186"/>
      <c r="F104" s="195"/>
      <c r="G104" s="196"/>
      <c r="H104" s="190"/>
      <c r="I104" s="193"/>
      <c r="L104" s="3"/>
      <c r="N104" s="4"/>
    </row>
    <row r="105" spans="1:15">
      <c r="A105" s="182"/>
      <c r="B105" s="185"/>
      <c r="C105" s="185"/>
      <c r="D105" s="84" t="s">
        <v>65</v>
      </c>
      <c r="E105" s="186"/>
      <c r="F105" s="195"/>
      <c r="G105" s="196"/>
      <c r="H105" s="191"/>
      <c r="I105" s="194"/>
      <c r="L105" s="3"/>
      <c r="N105" s="4"/>
    </row>
    <row r="106" spans="1:15">
      <c r="A106" s="85"/>
      <c r="B106" s="86"/>
      <c r="C106" s="86"/>
      <c r="D106" s="86"/>
      <c r="E106" s="86"/>
      <c r="F106" s="86"/>
      <c r="G106" s="86"/>
      <c r="H106" s="87" t="s">
        <v>139</v>
      </c>
      <c r="I106" s="23">
        <f>SUM(I88:I105)</f>
        <v>0</v>
      </c>
      <c r="L106" s="3"/>
      <c r="N106" s="4"/>
    </row>
    <row r="107" spans="1:15">
      <c r="A107" s="85"/>
      <c r="B107" s="86"/>
      <c r="C107" s="86"/>
      <c r="D107" s="86"/>
      <c r="E107" s="86"/>
      <c r="F107" s="86"/>
      <c r="G107" s="86"/>
      <c r="H107" s="88"/>
      <c r="I107" s="27"/>
      <c r="L107" s="3"/>
      <c r="N107" s="4"/>
    </row>
    <row r="108" spans="1:15" ht="19.899999999999999" customHeight="1">
      <c r="A108" s="200" t="s">
        <v>66</v>
      </c>
      <c r="B108" s="200"/>
      <c r="C108" s="200"/>
      <c r="D108" s="200"/>
      <c r="E108" s="200"/>
      <c r="F108" s="200"/>
      <c r="L108" s="3"/>
      <c r="O108" s="4"/>
    </row>
    <row r="109" spans="1:15" ht="89.45" customHeight="1">
      <c r="A109" s="50"/>
      <c r="B109" s="7"/>
      <c r="C109" s="89" t="s">
        <v>67</v>
      </c>
      <c r="D109" s="90" t="s">
        <v>68</v>
      </c>
      <c r="E109" s="89" t="s">
        <v>69</v>
      </c>
      <c r="F109" s="89" t="s">
        <v>70</v>
      </c>
      <c r="L109" s="3"/>
      <c r="N109" s="4"/>
    </row>
    <row r="110" spans="1:15" ht="34.9" customHeight="1">
      <c r="A110" s="91" t="s">
        <v>24</v>
      </c>
      <c r="B110" s="92" t="s">
        <v>104</v>
      </c>
      <c r="C110" s="93"/>
      <c r="D110" s="94">
        <v>24192</v>
      </c>
      <c r="E110" s="95">
        <v>0.55000000000000004</v>
      </c>
      <c r="F110" s="96">
        <f>ROUND((C110*D110*E110)/1000,2)</f>
        <v>0</v>
      </c>
      <c r="L110" s="3"/>
      <c r="N110" s="4"/>
    </row>
    <row r="111" spans="1:15" ht="34.9" customHeight="1">
      <c r="A111" s="91" t="s">
        <v>25</v>
      </c>
      <c r="B111" s="97" t="s">
        <v>106</v>
      </c>
      <c r="C111" s="93"/>
      <c r="D111" s="94">
        <v>24192</v>
      </c>
      <c r="E111" s="95">
        <v>0.55000000000000004</v>
      </c>
      <c r="F111" s="96">
        <f>ROUND((C111*D111*E111)/1000,2)</f>
        <v>0</v>
      </c>
      <c r="L111" s="3"/>
      <c r="N111" s="4"/>
    </row>
    <row r="112" spans="1:15" ht="34.9" customHeight="1">
      <c r="A112" s="91" t="s">
        <v>26</v>
      </c>
      <c r="B112" s="92" t="s">
        <v>107</v>
      </c>
      <c r="C112" s="93"/>
      <c r="D112" s="94">
        <v>24192</v>
      </c>
      <c r="E112" s="95">
        <v>0.55000000000000004</v>
      </c>
      <c r="F112" s="96">
        <f>ROUND((C112*D112*E112)/1000,2)</f>
        <v>0</v>
      </c>
      <c r="L112" s="3"/>
      <c r="N112" s="4"/>
    </row>
    <row r="113" spans="1:15" ht="21.6" customHeight="1">
      <c r="A113" s="25"/>
      <c r="B113" s="25"/>
      <c r="C113" s="25"/>
      <c r="D113" s="25"/>
      <c r="E113" s="95" t="s">
        <v>54</v>
      </c>
      <c r="F113" s="96">
        <f>SUM(F110:F112)</f>
        <v>0</v>
      </c>
      <c r="G113" s="25"/>
      <c r="H113" s="25"/>
      <c r="I113" s="25"/>
      <c r="L113" s="3"/>
    </row>
    <row r="114" spans="1:15" ht="14.45" customHeight="1">
      <c r="A114" s="25"/>
      <c r="B114" s="25"/>
      <c r="C114" s="25"/>
      <c r="D114" s="25"/>
      <c r="E114" s="25"/>
      <c r="F114" s="25"/>
      <c r="G114" s="25"/>
      <c r="H114" s="25"/>
      <c r="I114" s="25"/>
      <c r="L114" s="3"/>
    </row>
    <row r="115" spans="1:15" ht="24" customHeight="1">
      <c r="A115" s="200" t="s">
        <v>74</v>
      </c>
      <c r="B115" s="200"/>
      <c r="C115" s="200"/>
      <c r="D115" s="200"/>
      <c r="E115" s="200"/>
      <c r="L115" s="3"/>
      <c r="O115" s="4"/>
    </row>
    <row r="116" spans="1:15" ht="114.6" customHeight="1">
      <c r="A116" s="50"/>
      <c r="B116" s="7"/>
      <c r="C116" s="89" t="s">
        <v>71</v>
      </c>
      <c r="D116" s="89" t="s">
        <v>72</v>
      </c>
      <c r="E116" s="89" t="s">
        <v>73</v>
      </c>
      <c r="L116" s="3"/>
      <c r="N116" s="4"/>
    </row>
    <row r="117" spans="1:15" ht="27.75" customHeight="1">
      <c r="A117" s="91" t="s">
        <v>24</v>
      </c>
      <c r="B117" s="92" t="s">
        <v>104</v>
      </c>
      <c r="C117" s="98"/>
      <c r="D117" s="95">
        <v>0.3</v>
      </c>
      <c r="E117" s="96">
        <f>C117*D117</f>
        <v>0</v>
      </c>
      <c r="L117" s="3"/>
      <c r="N117" s="4"/>
    </row>
    <row r="118" spans="1:15" ht="27.75" customHeight="1">
      <c r="A118" s="91" t="s">
        <v>25</v>
      </c>
      <c r="B118" s="97" t="s">
        <v>106</v>
      </c>
      <c r="C118" s="98"/>
      <c r="D118" s="95">
        <v>0.3</v>
      </c>
      <c r="E118" s="96">
        <f>C118*D118</f>
        <v>0</v>
      </c>
      <c r="L118" s="3"/>
      <c r="N118" s="4"/>
    </row>
    <row r="119" spans="1:15" ht="26.25" customHeight="1">
      <c r="A119" s="91" t="s">
        <v>26</v>
      </c>
      <c r="B119" s="92" t="s">
        <v>107</v>
      </c>
      <c r="C119" s="98"/>
      <c r="D119" s="95">
        <v>0.3</v>
      </c>
      <c r="E119" s="96">
        <f>C119*D119</f>
        <v>0</v>
      </c>
      <c r="L119" s="3"/>
      <c r="N119" s="4"/>
    </row>
    <row r="120" spans="1:15" ht="23.25" customHeight="1">
      <c r="A120" s="50"/>
      <c r="B120" s="7"/>
      <c r="C120" s="10"/>
      <c r="D120" s="10" t="s">
        <v>54</v>
      </c>
      <c r="E120" s="96">
        <f>SUM(E117:E119)</f>
        <v>0</v>
      </c>
      <c r="L120" s="3"/>
      <c r="N120" s="4"/>
    </row>
    <row r="121" spans="1:15">
      <c r="C121" s="26"/>
      <c r="D121" s="30"/>
      <c r="L121" s="3"/>
      <c r="O121" s="4"/>
    </row>
    <row r="122" spans="1:15">
      <c r="A122" s="85"/>
      <c r="B122" s="86"/>
      <c r="C122" s="86"/>
      <c r="D122" s="86"/>
      <c r="E122" s="201"/>
      <c r="F122" s="201"/>
      <c r="G122" s="201"/>
      <c r="H122" s="88"/>
      <c r="I122" s="27"/>
      <c r="L122" s="3"/>
      <c r="N122" s="4"/>
    </row>
    <row r="123" spans="1:15" ht="19.149999999999999" customHeight="1">
      <c r="A123" s="202"/>
      <c r="B123" s="201"/>
      <c r="C123" s="201"/>
      <c r="D123" s="86"/>
      <c r="E123" s="201"/>
      <c r="F123" s="201"/>
      <c r="G123" s="201"/>
      <c r="H123" s="205"/>
      <c r="I123" s="206"/>
      <c r="L123" s="3"/>
      <c r="N123" s="4"/>
    </row>
    <row r="124" spans="1:15">
      <c r="A124" s="202"/>
      <c r="B124" s="201"/>
      <c r="C124" s="201"/>
      <c r="D124" s="86"/>
      <c r="E124" s="201"/>
      <c r="F124" s="201"/>
      <c r="G124" s="201"/>
      <c r="H124" s="205"/>
      <c r="I124" s="206"/>
      <c r="L124" s="3"/>
      <c r="N124" s="4"/>
    </row>
    <row r="125" spans="1:15">
      <c r="A125" s="202"/>
      <c r="B125" s="201"/>
      <c r="C125" s="201"/>
      <c r="D125" s="86"/>
      <c r="E125" s="207"/>
      <c r="F125" s="207"/>
      <c r="G125" s="207"/>
      <c r="H125" s="205"/>
      <c r="I125" s="206"/>
      <c r="L125" s="3"/>
      <c r="N125" s="4"/>
    </row>
    <row r="126" spans="1:15">
      <c r="A126" s="202"/>
      <c r="B126" s="201"/>
      <c r="C126" s="201"/>
      <c r="D126" s="86"/>
      <c r="E126" s="201"/>
      <c r="F126" s="201"/>
      <c r="G126" s="201"/>
      <c r="H126" s="205"/>
      <c r="I126" s="206"/>
      <c r="L126" s="3"/>
      <c r="N126" s="4"/>
    </row>
    <row r="127" spans="1:15">
      <c r="A127" s="202"/>
      <c r="B127" s="201"/>
      <c r="C127" s="201"/>
      <c r="D127" s="86"/>
      <c r="E127" s="201"/>
      <c r="F127" s="201"/>
      <c r="G127" s="201"/>
      <c r="H127" s="205"/>
      <c r="I127" s="206"/>
      <c r="L127" s="3"/>
      <c r="N127" s="4"/>
    </row>
    <row r="128" spans="1:15">
      <c r="A128" s="202"/>
      <c r="B128" s="201"/>
      <c r="C128" s="201"/>
      <c r="D128" s="86"/>
      <c r="E128" s="201"/>
      <c r="F128" s="201"/>
      <c r="G128" s="201"/>
      <c r="H128" s="205"/>
      <c r="I128" s="206"/>
      <c r="L128" s="3"/>
      <c r="N128" s="4"/>
    </row>
    <row r="129" spans="1:14" ht="13.9" customHeight="1">
      <c r="A129" s="203"/>
      <c r="B129" s="203"/>
      <c r="C129" s="203"/>
      <c r="D129" s="203"/>
      <c r="E129" s="203"/>
      <c r="F129" s="203"/>
      <c r="G129" s="203"/>
      <c r="H129" s="203"/>
      <c r="I129" s="27"/>
      <c r="L129" s="3"/>
      <c r="N129" s="4"/>
    </row>
    <row r="130" spans="1:14">
      <c r="A130" s="99"/>
      <c r="B130" s="99"/>
      <c r="C130" s="99"/>
      <c r="D130" s="99"/>
      <c r="E130" s="99"/>
      <c r="F130" s="99"/>
      <c r="G130" s="99"/>
      <c r="H130" s="99"/>
      <c r="I130" s="27"/>
      <c r="L130" s="3"/>
      <c r="N130" s="4"/>
    </row>
    <row r="131" spans="1:14" ht="19.899999999999999" customHeight="1">
      <c r="A131" s="204"/>
      <c r="B131" s="204"/>
      <c r="C131" s="204"/>
      <c r="D131" s="204"/>
      <c r="E131" s="204"/>
      <c r="F131" s="7"/>
      <c r="G131" s="7"/>
      <c r="H131" s="7"/>
      <c r="I131" s="7"/>
      <c r="L131" s="3"/>
      <c r="N131" s="4"/>
    </row>
    <row r="132" spans="1:14" ht="89.45" customHeight="1">
      <c r="A132" s="50"/>
      <c r="B132" s="7"/>
      <c r="C132" s="100"/>
      <c r="D132" s="101"/>
      <c r="E132" s="101"/>
      <c r="F132" s="7"/>
      <c r="G132" s="7"/>
      <c r="H132" s="7"/>
      <c r="I132" s="7"/>
      <c r="L132" s="3"/>
      <c r="M132" s="4"/>
    </row>
    <row r="133" spans="1:14">
      <c r="A133" s="50"/>
      <c r="B133" s="102"/>
      <c r="C133" s="103"/>
      <c r="D133" s="104"/>
      <c r="E133" s="105"/>
      <c r="F133" s="7"/>
      <c r="G133" s="7"/>
      <c r="H133" s="7"/>
      <c r="I133" s="7"/>
      <c r="L133" s="3"/>
      <c r="M133" s="4"/>
    </row>
    <row r="134" spans="1:14">
      <c r="A134" s="50"/>
      <c r="B134" s="102"/>
      <c r="C134" s="103"/>
      <c r="D134" s="104"/>
      <c r="E134" s="105"/>
      <c r="F134" s="7"/>
      <c r="G134" s="7"/>
      <c r="H134" s="7"/>
      <c r="I134" s="7"/>
      <c r="L134" s="3"/>
      <c r="M134" s="4"/>
    </row>
    <row r="135" spans="1:14">
      <c r="A135" s="50"/>
      <c r="B135" s="7"/>
      <c r="C135" s="7"/>
      <c r="D135" s="10"/>
      <c r="E135" s="105"/>
      <c r="F135" s="7"/>
      <c r="G135" s="7"/>
      <c r="H135" s="7"/>
      <c r="I135" s="7"/>
      <c r="L135" s="3"/>
      <c r="M135" s="4"/>
    </row>
    <row r="136" spans="1:14">
      <c r="A136" s="50"/>
      <c r="B136" s="7"/>
      <c r="C136" s="7"/>
      <c r="D136" s="10"/>
      <c r="E136" s="105"/>
      <c r="L136" s="3"/>
      <c r="M136" s="4"/>
    </row>
    <row r="137" spans="1:14">
      <c r="L137" s="3"/>
      <c r="N137" s="4"/>
    </row>
    <row r="138" spans="1:14">
      <c r="L138" s="3"/>
      <c r="N138" s="4"/>
    </row>
    <row r="139" spans="1:14">
      <c r="L139" s="3"/>
      <c r="N139" s="4"/>
    </row>
    <row r="140" spans="1:14">
      <c r="L140" s="3"/>
      <c r="N140" s="4"/>
    </row>
    <row r="141" spans="1:14">
      <c r="L141" s="3"/>
      <c r="N141" s="4"/>
    </row>
    <row r="142" spans="1:14">
      <c r="L142" s="3"/>
      <c r="N142" s="4"/>
    </row>
    <row r="143" spans="1:14">
      <c r="L143" s="3"/>
      <c r="N143" s="4"/>
    </row>
    <row r="144" spans="1:14">
      <c r="L144" s="3"/>
      <c r="N144" s="4"/>
    </row>
    <row r="145" spans="12:14">
      <c r="L145" s="3"/>
      <c r="N145" s="4"/>
    </row>
    <row r="146" spans="12:14">
      <c r="L146" s="3"/>
      <c r="N146" s="4"/>
    </row>
    <row r="147" spans="12:14">
      <c r="L147" s="3"/>
      <c r="N147" s="4"/>
    </row>
    <row r="148" spans="12:14">
      <c r="L148" s="3"/>
      <c r="N148" s="4"/>
    </row>
    <row r="149" spans="12:14">
      <c r="L149" s="3"/>
      <c r="N149" s="4"/>
    </row>
    <row r="150" spans="12:14">
      <c r="L150" s="3"/>
      <c r="N150" s="4"/>
    </row>
    <row r="151" spans="12:14">
      <c r="L151" s="3"/>
      <c r="N151" s="4"/>
    </row>
  </sheetData>
  <mergeCells count="62">
    <mergeCell ref="I100:I105"/>
    <mergeCell ref="E101:G101"/>
    <mergeCell ref="E102:G102"/>
    <mergeCell ref="E103:G103"/>
    <mergeCell ref="E104:G104"/>
    <mergeCell ref="E105:G105"/>
    <mergeCell ref="A100:A105"/>
    <mergeCell ref="B100:B105"/>
    <mergeCell ref="C100:C105"/>
    <mergeCell ref="E100:G100"/>
    <mergeCell ref="H100:H105"/>
    <mergeCell ref="I94:I99"/>
    <mergeCell ref="E95:G95"/>
    <mergeCell ref="E96:G96"/>
    <mergeCell ref="E97:G97"/>
    <mergeCell ref="E98:G98"/>
    <mergeCell ref="E99:G99"/>
    <mergeCell ref="A94:A99"/>
    <mergeCell ref="B94:B99"/>
    <mergeCell ref="C94:C99"/>
    <mergeCell ref="E94:G94"/>
    <mergeCell ref="H94:H99"/>
    <mergeCell ref="A129:H129"/>
    <mergeCell ref="A131:E131"/>
    <mergeCell ref="A115:E115"/>
    <mergeCell ref="H123:H128"/>
    <mergeCell ref="I123:I128"/>
    <mergeCell ref="E124:G124"/>
    <mergeCell ref="E125:G125"/>
    <mergeCell ref="E126:G126"/>
    <mergeCell ref="E127:G127"/>
    <mergeCell ref="E128:G128"/>
    <mergeCell ref="A108:F108"/>
    <mergeCell ref="E122:G122"/>
    <mergeCell ref="A123:A128"/>
    <mergeCell ref="B123:B128"/>
    <mergeCell ref="C123:C128"/>
    <mergeCell ref="E123:G123"/>
    <mergeCell ref="H88:H93"/>
    <mergeCell ref="I88:I93"/>
    <mergeCell ref="E89:G89"/>
    <mergeCell ref="E90:G90"/>
    <mergeCell ref="E91:G91"/>
    <mergeCell ref="E92:G92"/>
    <mergeCell ref="E93:G93"/>
    <mergeCell ref="A86:B86"/>
    <mergeCell ref="D87:G87"/>
    <mergeCell ref="A88:A93"/>
    <mergeCell ref="B88:B93"/>
    <mergeCell ref="C88:C93"/>
    <mergeCell ref="E88:G88"/>
    <mergeCell ref="A84:I84"/>
    <mergeCell ref="H2:I2"/>
    <mergeCell ref="A6:C6"/>
    <mergeCell ref="A33:I33"/>
    <mergeCell ref="A35:B35"/>
    <mergeCell ref="A83:H83"/>
    <mergeCell ref="A27:B27"/>
    <mergeCell ref="A25:C25"/>
    <mergeCell ref="A7:C7"/>
    <mergeCell ref="A12:C12"/>
    <mergeCell ref="A18:C18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1" fitToHeight="0" orientation="landscape" horizontalDpi="300" verticalDpi="300" r:id="rId1"/>
  <headerFooter alignWithMargins="0">
    <oddFooter>&amp;C&amp;"Times New Roman,Normalny"Strona &amp;P</oddFooter>
  </headerFooter>
  <rowBreaks count="1" manualBreakCount="1">
    <brk id="107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L52"/>
  <sheetViews>
    <sheetView showGridLines="0" view="pageBreakPreview" zoomScale="140" zoomScaleNormal="120" zoomScaleSheetLayoutView="140" workbookViewId="0">
      <selection activeCell="B53" sqref="B53"/>
    </sheetView>
  </sheetViews>
  <sheetFormatPr defaultRowHeight="15"/>
  <cols>
    <col min="1" max="1" width="5.85546875" style="1" customWidth="1"/>
    <col min="2" max="2" width="59.85546875" style="3" customWidth="1"/>
    <col min="3" max="3" width="20" style="30" customWidth="1"/>
    <col min="4" max="5" width="19.28515625" style="3" customWidth="1"/>
    <col min="6" max="6" width="27.28515625" style="3" customWidth="1"/>
    <col min="7" max="7" width="19.28515625" style="3" customWidth="1"/>
    <col min="8" max="8" width="15.85546875" style="3" customWidth="1"/>
    <col min="9" max="9" width="15.85546875" style="4" customWidth="1"/>
    <col min="10" max="10" width="15.85546875" style="3" customWidth="1"/>
    <col min="11" max="12" width="14.28515625" style="3" customWidth="1"/>
    <col min="13" max="253" width="9.140625" style="3"/>
    <col min="254" max="254" width="5.85546875" style="3" customWidth="1"/>
    <col min="255" max="255" width="59.85546875" style="3" customWidth="1"/>
    <col min="256" max="256" width="20" style="3" customWidth="1"/>
    <col min="257" max="260" width="19.28515625" style="3" customWidth="1"/>
    <col min="261" max="261" width="18.28515625" style="3" customWidth="1"/>
    <col min="262" max="262" width="19.85546875" style="3" customWidth="1"/>
    <col min="263" max="263" width="8" style="3" customWidth="1"/>
    <col min="264" max="266" width="15.85546875" style="3" customWidth="1"/>
    <col min="267" max="268" width="14.28515625" style="3" customWidth="1"/>
    <col min="269" max="509" width="9.140625" style="3"/>
    <col min="510" max="510" width="5.85546875" style="3" customWidth="1"/>
    <col min="511" max="511" width="59.85546875" style="3" customWidth="1"/>
    <col min="512" max="512" width="20" style="3" customWidth="1"/>
    <col min="513" max="516" width="19.28515625" style="3" customWidth="1"/>
    <col min="517" max="517" width="18.28515625" style="3" customWidth="1"/>
    <col min="518" max="518" width="19.85546875" style="3" customWidth="1"/>
    <col min="519" max="519" width="8" style="3" customWidth="1"/>
    <col min="520" max="522" width="15.85546875" style="3" customWidth="1"/>
    <col min="523" max="524" width="14.28515625" style="3" customWidth="1"/>
    <col min="525" max="765" width="9.140625" style="3"/>
    <col min="766" max="766" width="5.85546875" style="3" customWidth="1"/>
    <col min="767" max="767" width="59.85546875" style="3" customWidth="1"/>
    <col min="768" max="768" width="20" style="3" customWidth="1"/>
    <col min="769" max="772" width="19.28515625" style="3" customWidth="1"/>
    <col min="773" max="773" width="18.28515625" style="3" customWidth="1"/>
    <col min="774" max="774" width="19.85546875" style="3" customWidth="1"/>
    <col min="775" max="775" width="8" style="3" customWidth="1"/>
    <col min="776" max="778" width="15.85546875" style="3" customWidth="1"/>
    <col min="779" max="780" width="14.28515625" style="3" customWidth="1"/>
    <col min="781" max="1021" width="9.140625" style="3"/>
    <col min="1022" max="1022" width="5.85546875" style="3" customWidth="1"/>
    <col min="1023" max="1023" width="59.85546875" style="3" customWidth="1"/>
    <col min="1024" max="1024" width="20" style="3" customWidth="1"/>
    <col min="1025" max="1028" width="19.28515625" style="3" customWidth="1"/>
    <col min="1029" max="1029" width="18.28515625" style="3" customWidth="1"/>
    <col min="1030" max="1030" width="19.85546875" style="3" customWidth="1"/>
    <col min="1031" max="1031" width="8" style="3" customWidth="1"/>
    <col min="1032" max="1034" width="15.85546875" style="3" customWidth="1"/>
    <col min="1035" max="1036" width="14.28515625" style="3" customWidth="1"/>
    <col min="1037" max="1277" width="9.140625" style="3"/>
    <col min="1278" max="1278" width="5.85546875" style="3" customWidth="1"/>
    <col min="1279" max="1279" width="59.85546875" style="3" customWidth="1"/>
    <col min="1280" max="1280" width="20" style="3" customWidth="1"/>
    <col min="1281" max="1284" width="19.28515625" style="3" customWidth="1"/>
    <col min="1285" max="1285" width="18.28515625" style="3" customWidth="1"/>
    <col min="1286" max="1286" width="19.85546875" style="3" customWidth="1"/>
    <col min="1287" max="1287" width="8" style="3" customWidth="1"/>
    <col min="1288" max="1290" width="15.85546875" style="3" customWidth="1"/>
    <col min="1291" max="1292" width="14.28515625" style="3" customWidth="1"/>
    <col min="1293" max="1533" width="9.140625" style="3"/>
    <col min="1534" max="1534" width="5.85546875" style="3" customWidth="1"/>
    <col min="1535" max="1535" width="59.85546875" style="3" customWidth="1"/>
    <col min="1536" max="1536" width="20" style="3" customWidth="1"/>
    <col min="1537" max="1540" width="19.28515625" style="3" customWidth="1"/>
    <col min="1541" max="1541" width="18.28515625" style="3" customWidth="1"/>
    <col min="1542" max="1542" width="19.85546875" style="3" customWidth="1"/>
    <col min="1543" max="1543" width="8" style="3" customWidth="1"/>
    <col min="1544" max="1546" width="15.85546875" style="3" customWidth="1"/>
    <col min="1547" max="1548" width="14.28515625" style="3" customWidth="1"/>
    <col min="1549" max="1789" width="9.140625" style="3"/>
    <col min="1790" max="1790" width="5.85546875" style="3" customWidth="1"/>
    <col min="1791" max="1791" width="59.85546875" style="3" customWidth="1"/>
    <col min="1792" max="1792" width="20" style="3" customWidth="1"/>
    <col min="1793" max="1796" width="19.28515625" style="3" customWidth="1"/>
    <col min="1797" max="1797" width="18.28515625" style="3" customWidth="1"/>
    <col min="1798" max="1798" width="19.85546875" style="3" customWidth="1"/>
    <col min="1799" max="1799" width="8" style="3" customWidth="1"/>
    <col min="1800" max="1802" width="15.85546875" style="3" customWidth="1"/>
    <col min="1803" max="1804" width="14.28515625" style="3" customWidth="1"/>
    <col min="1805" max="2045" width="9.140625" style="3"/>
    <col min="2046" max="2046" width="5.85546875" style="3" customWidth="1"/>
    <col min="2047" max="2047" width="59.85546875" style="3" customWidth="1"/>
    <col min="2048" max="2048" width="20" style="3" customWidth="1"/>
    <col min="2049" max="2052" width="19.28515625" style="3" customWidth="1"/>
    <col min="2053" max="2053" width="18.28515625" style="3" customWidth="1"/>
    <col min="2054" max="2054" width="19.85546875" style="3" customWidth="1"/>
    <col min="2055" max="2055" width="8" style="3" customWidth="1"/>
    <col min="2056" max="2058" width="15.85546875" style="3" customWidth="1"/>
    <col min="2059" max="2060" width="14.28515625" style="3" customWidth="1"/>
    <col min="2061" max="2301" width="9.140625" style="3"/>
    <col min="2302" max="2302" width="5.85546875" style="3" customWidth="1"/>
    <col min="2303" max="2303" width="59.85546875" style="3" customWidth="1"/>
    <col min="2304" max="2304" width="20" style="3" customWidth="1"/>
    <col min="2305" max="2308" width="19.28515625" style="3" customWidth="1"/>
    <col min="2309" max="2309" width="18.28515625" style="3" customWidth="1"/>
    <col min="2310" max="2310" width="19.85546875" style="3" customWidth="1"/>
    <col min="2311" max="2311" width="8" style="3" customWidth="1"/>
    <col min="2312" max="2314" width="15.85546875" style="3" customWidth="1"/>
    <col min="2315" max="2316" width="14.28515625" style="3" customWidth="1"/>
    <col min="2317" max="2557" width="9.140625" style="3"/>
    <col min="2558" max="2558" width="5.85546875" style="3" customWidth="1"/>
    <col min="2559" max="2559" width="59.85546875" style="3" customWidth="1"/>
    <col min="2560" max="2560" width="20" style="3" customWidth="1"/>
    <col min="2561" max="2564" width="19.28515625" style="3" customWidth="1"/>
    <col min="2565" max="2565" width="18.28515625" style="3" customWidth="1"/>
    <col min="2566" max="2566" width="19.85546875" style="3" customWidth="1"/>
    <col min="2567" max="2567" width="8" style="3" customWidth="1"/>
    <col min="2568" max="2570" width="15.85546875" style="3" customWidth="1"/>
    <col min="2571" max="2572" width="14.28515625" style="3" customWidth="1"/>
    <col min="2573" max="2813" width="9.140625" style="3"/>
    <col min="2814" max="2814" width="5.85546875" style="3" customWidth="1"/>
    <col min="2815" max="2815" width="59.85546875" style="3" customWidth="1"/>
    <col min="2816" max="2816" width="20" style="3" customWidth="1"/>
    <col min="2817" max="2820" width="19.28515625" style="3" customWidth="1"/>
    <col min="2821" max="2821" width="18.28515625" style="3" customWidth="1"/>
    <col min="2822" max="2822" width="19.85546875" style="3" customWidth="1"/>
    <col min="2823" max="2823" width="8" style="3" customWidth="1"/>
    <col min="2824" max="2826" width="15.85546875" style="3" customWidth="1"/>
    <col min="2827" max="2828" width="14.28515625" style="3" customWidth="1"/>
    <col min="2829" max="3069" width="9.140625" style="3"/>
    <col min="3070" max="3070" width="5.85546875" style="3" customWidth="1"/>
    <col min="3071" max="3071" width="59.85546875" style="3" customWidth="1"/>
    <col min="3072" max="3072" width="20" style="3" customWidth="1"/>
    <col min="3073" max="3076" width="19.28515625" style="3" customWidth="1"/>
    <col min="3077" max="3077" width="18.28515625" style="3" customWidth="1"/>
    <col min="3078" max="3078" width="19.85546875" style="3" customWidth="1"/>
    <col min="3079" max="3079" width="8" style="3" customWidth="1"/>
    <col min="3080" max="3082" width="15.85546875" style="3" customWidth="1"/>
    <col min="3083" max="3084" width="14.28515625" style="3" customWidth="1"/>
    <col min="3085" max="3325" width="9.140625" style="3"/>
    <col min="3326" max="3326" width="5.85546875" style="3" customWidth="1"/>
    <col min="3327" max="3327" width="59.85546875" style="3" customWidth="1"/>
    <col min="3328" max="3328" width="20" style="3" customWidth="1"/>
    <col min="3329" max="3332" width="19.28515625" style="3" customWidth="1"/>
    <col min="3333" max="3333" width="18.28515625" style="3" customWidth="1"/>
    <col min="3334" max="3334" width="19.85546875" style="3" customWidth="1"/>
    <col min="3335" max="3335" width="8" style="3" customWidth="1"/>
    <col min="3336" max="3338" width="15.85546875" style="3" customWidth="1"/>
    <col min="3339" max="3340" width="14.28515625" style="3" customWidth="1"/>
    <col min="3341" max="3581" width="9.140625" style="3"/>
    <col min="3582" max="3582" width="5.85546875" style="3" customWidth="1"/>
    <col min="3583" max="3583" width="59.85546875" style="3" customWidth="1"/>
    <col min="3584" max="3584" width="20" style="3" customWidth="1"/>
    <col min="3585" max="3588" width="19.28515625" style="3" customWidth="1"/>
    <col min="3589" max="3589" width="18.28515625" style="3" customWidth="1"/>
    <col min="3590" max="3590" width="19.85546875" style="3" customWidth="1"/>
    <col min="3591" max="3591" width="8" style="3" customWidth="1"/>
    <col min="3592" max="3594" width="15.85546875" style="3" customWidth="1"/>
    <col min="3595" max="3596" width="14.28515625" style="3" customWidth="1"/>
    <col min="3597" max="3837" width="9.140625" style="3"/>
    <col min="3838" max="3838" width="5.85546875" style="3" customWidth="1"/>
    <col min="3839" max="3839" width="59.85546875" style="3" customWidth="1"/>
    <col min="3840" max="3840" width="20" style="3" customWidth="1"/>
    <col min="3841" max="3844" width="19.28515625" style="3" customWidth="1"/>
    <col min="3845" max="3845" width="18.28515625" style="3" customWidth="1"/>
    <col min="3846" max="3846" width="19.85546875" style="3" customWidth="1"/>
    <col min="3847" max="3847" width="8" style="3" customWidth="1"/>
    <col min="3848" max="3850" width="15.85546875" style="3" customWidth="1"/>
    <col min="3851" max="3852" width="14.28515625" style="3" customWidth="1"/>
    <col min="3853" max="4093" width="9.140625" style="3"/>
    <col min="4094" max="4094" width="5.85546875" style="3" customWidth="1"/>
    <col min="4095" max="4095" width="59.85546875" style="3" customWidth="1"/>
    <col min="4096" max="4096" width="20" style="3" customWidth="1"/>
    <col min="4097" max="4100" width="19.28515625" style="3" customWidth="1"/>
    <col min="4101" max="4101" width="18.28515625" style="3" customWidth="1"/>
    <col min="4102" max="4102" width="19.85546875" style="3" customWidth="1"/>
    <col min="4103" max="4103" width="8" style="3" customWidth="1"/>
    <col min="4104" max="4106" width="15.85546875" style="3" customWidth="1"/>
    <col min="4107" max="4108" width="14.28515625" style="3" customWidth="1"/>
    <col min="4109" max="4349" width="9.140625" style="3"/>
    <col min="4350" max="4350" width="5.85546875" style="3" customWidth="1"/>
    <col min="4351" max="4351" width="59.85546875" style="3" customWidth="1"/>
    <col min="4352" max="4352" width="20" style="3" customWidth="1"/>
    <col min="4353" max="4356" width="19.28515625" style="3" customWidth="1"/>
    <col min="4357" max="4357" width="18.28515625" style="3" customWidth="1"/>
    <col min="4358" max="4358" width="19.85546875" style="3" customWidth="1"/>
    <col min="4359" max="4359" width="8" style="3" customWidth="1"/>
    <col min="4360" max="4362" width="15.85546875" style="3" customWidth="1"/>
    <col min="4363" max="4364" width="14.28515625" style="3" customWidth="1"/>
    <col min="4365" max="4605" width="9.140625" style="3"/>
    <col min="4606" max="4606" width="5.85546875" style="3" customWidth="1"/>
    <col min="4607" max="4607" width="59.85546875" style="3" customWidth="1"/>
    <col min="4608" max="4608" width="20" style="3" customWidth="1"/>
    <col min="4609" max="4612" width="19.28515625" style="3" customWidth="1"/>
    <col min="4613" max="4613" width="18.28515625" style="3" customWidth="1"/>
    <col min="4614" max="4614" width="19.85546875" style="3" customWidth="1"/>
    <col min="4615" max="4615" width="8" style="3" customWidth="1"/>
    <col min="4616" max="4618" width="15.85546875" style="3" customWidth="1"/>
    <col min="4619" max="4620" width="14.28515625" style="3" customWidth="1"/>
    <col min="4621" max="4861" width="9.140625" style="3"/>
    <col min="4862" max="4862" width="5.85546875" style="3" customWidth="1"/>
    <col min="4863" max="4863" width="59.85546875" style="3" customWidth="1"/>
    <col min="4864" max="4864" width="20" style="3" customWidth="1"/>
    <col min="4865" max="4868" width="19.28515625" style="3" customWidth="1"/>
    <col min="4869" max="4869" width="18.28515625" style="3" customWidth="1"/>
    <col min="4870" max="4870" width="19.85546875" style="3" customWidth="1"/>
    <col min="4871" max="4871" width="8" style="3" customWidth="1"/>
    <col min="4872" max="4874" width="15.85546875" style="3" customWidth="1"/>
    <col min="4875" max="4876" width="14.28515625" style="3" customWidth="1"/>
    <col min="4877" max="5117" width="9.140625" style="3"/>
    <col min="5118" max="5118" width="5.85546875" style="3" customWidth="1"/>
    <col min="5119" max="5119" width="59.85546875" style="3" customWidth="1"/>
    <col min="5120" max="5120" width="20" style="3" customWidth="1"/>
    <col min="5121" max="5124" width="19.28515625" style="3" customWidth="1"/>
    <col min="5125" max="5125" width="18.28515625" style="3" customWidth="1"/>
    <col min="5126" max="5126" width="19.85546875" style="3" customWidth="1"/>
    <col min="5127" max="5127" width="8" style="3" customWidth="1"/>
    <col min="5128" max="5130" width="15.85546875" style="3" customWidth="1"/>
    <col min="5131" max="5132" width="14.28515625" style="3" customWidth="1"/>
    <col min="5133" max="5373" width="9.140625" style="3"/>
    <col min="5374" max="5374" width="5.85546875" style="3" customWidth="1"/>
    <col min="5375" max="5375" width="59.85546875" style="3" customWidth="1"/>
    <col min="5376" max="5376" width="20" style="3" customWidth="1"/>
    <col min="5377" max="5380" width="19.28515625" style="3" customWidth="1"/>
    <col min="5381" max="5381" width="18.28515625" style="3" customWidth="1"/>
    <col min="5382" max="5382" width="19.85546875" style="3" customWidth="1"/>
    <col min="5383" max="5383" width="8" style="3" customWidth="1"/>
    <col min="5384" max="5386" width="15.85546875" style="3" customWidth="1"/>
    <col min="5387" max="5388" width="14.28515625" style="3" customWidth="1"/>
    <col min="5389" max="5629" width="9.140625" style="3"/>
    <col min="5630" max="5630" width="5.85546875" style="3" customWidth="1"/>
    <col min="5631" max="5631" width="59.85546875" style="3" customWidth="1"/>
    <col min="5632" max="5632" width="20" style="3" customWidth="1"/>
    <col min="5633" max="5636" width="19.28515625" style="3" customWidth="1"/>
    <col min="5637" max="5637" width="18.28515625" style="3" customWidth="1"/>
    <col min="5638" max="5638" width="19.85546875" style="3" customWidth="1"/>
    <col min="5639" max="5639" width="8" style="3" customWidth="1"/>
    <col min="5640" max="5642" width="15.85546875" style="3" customWidth="1"/>
    <col min="5643" max="5644" width="14.28515625" style="3" customWidth="1"/>
    <col min="5645" max="5885" width="9.140625" style="3"/>
    <col min="5886" max="5886" width="5.85546875" style="3" customWidth="1"/>
    <col min="5887" max="5887" width="59.85546875" style="3" customWidth="1"/>
    <col min="5888" max="5888" width="20" style="3" customWidth="1"/>
    <col min="5889" max="5892" width="19.28515625" style="3" customWidth="1"/>
    <col min="5893" max="5893" width="18.28515625" style="3" customWidth="1"/>
    <col min="5894" max="5894" width="19.85546875" style="3" customWidth="1"/>
    <col min="5895" max="5895" width="8" style="3" customWidth="1"/>
    <col min="5896" max="5898" width="15.85546875" style="3" customWidth="1"/>
    <col min="5899" max="5900" width="14.28515625" style="3" customWidth="1"/>
    <col min="5901" max="6141" width="9.140625" style="3"/>
    <col min="6142" max="6142" width="5.85546875" style="3" customWidth="1"/>
    <col min="6143" max="6143" width="59.85546875" style="3" customWidth="1"/>
    <col min="6144" max="6144" width="20" style="3" customWidth="1"/>
    <col min="6145" max="6148" width="19.28515625" style="3" customWidth="1"/>
    <col min="6149" max="6149" width="18.28515625" style="3" customWidth="1"/>
    <col min="6150" max="6150" width="19.85546875" style="3" customWidth="1"/>
    <col min="6151" max="6151" width="8" style="3" customWidth="1"/>
    <col min="6152" max="6154" width="15.85546875" style="3" customWidth="1"/>
    <col min="6155" max="6156" width="14.28515625" style="3" customWidth="1"/>
    <col min="6157" max="6397" width="9.140625" style="3"/>
    <col min="6398" max="6398" width="5.85546875" style="3" customWidth="1"/>
    <col min="6399" max="6399" width="59.85546875" style="3" customWidth="1"/>
    <col min="6400" max="6400" width="20" style="3" customWidth="1"/>
    <col min="6401" max="6404" width="19.28515625" style="3" customWidth="1"/>
    <col min="6405" max="6405" width="18.28515625" style="3" customWidth="1"/>
    <col min="6406" max="6406" width="19.85546875" style="3" customWidth="1"/>
    <col min="6407" max="6407" width="8" style="3" customWidth="1"/>
    <col min="6408" max="6410" width="15.85546875" style="3" customWidth="1"/>
    <col min="6411" max="6412" width="14.28515625" style="3" customWidth="1"/>
    <col min="6413" max="6653" width="9.140625" style="3"/>
    <col min="6654" max="6654" width="5.85546875" style="3" customWidth="1"/>
    <col min="6655" max="6655" width="59.85546875" style="3" customWidth="1"/>
    <col min="6656" max="6656" width="20" style="3" customWidth="1"/>
    <col min="6657" max="6660" width="19.28515625" style="3" customWidth="1"/>
    <col min="6661" max="6661" width="18.28515625" style="3" customWidth="1"/>
    <col min="6662" max="6662" width="19.85546875" style="3" customWidth="1"/>
    <col min="6663" max="6663" width="8" style="3" customWidth="1"/>
    <col min="6664" max="6666" width="15.85546875" style="3" customWidth="1"/>
    <col min="6667" max="6668" width="14.28515625" style="3" customWidth="1"/>
    <col min="6669" max="6909" width="9.140625" style="3"/>
    <col min="6910" max="6910" width="5.85546875" style="3" customWidth="1"/>
    <col min="6911" max="6911" width="59.85546875" style="3" customWidth="1"/>
    <col min="6912" max="6912" width="20" style="3" customWidth="1"/>
    <col min="6913" max="6916" width="19.28515625" style="3" customWidth="1"/>
    <col min="6917" max="6917" width="18.28515625" style="3" customWidth="1"/>
    <col min="6918" max="6918" width="19.85546875" style="3" customWidth="1"/>
    <col min="6919" max="6919" width="8" style="3" customWidth="1"/>
    <col min="6920" max="6922" width="15.85546875" style="3" customWidth="1"/>
    <col min="6923" max="6924" width="14.28515625" style="3" customWidth="1"/>
    <col min="6925" max="7165" width="9.140625" style="3"/>
    <col min="7166" max="7166" width="5.85546875" style="3" customWidth="1"/>
    <col min="7167" max="7167" width="59.85546875" style="3" customWidth="1"/>
    <col min="7168" max="7168" width="20" style="3" customWidth="1"/>
    <col min="7169" max="7172" width="19.28515625" style="3" customWidth="1"/>
    <col min="7173" max="7173" width="18.28515625" style="3" customWidth="1"/>
    <col min="7174" max="7174" width="19.85546875" style="3" customWidth="1"/>
    <col min="7175" max="7175" width="8" style="3" customWidth="1"/>
    <col min="7176" max="7178" width="15.85546875" style="3" customWidth="1"/>
    <col min="7179" max="7180" width="14.28515625" style="3" customWidth="1"/>
    <col min="7181" max="7421" width="9.140625" style="3"/>
    <col min="7422" max="7422" width="5.85546875" style="3" customWidth="1"/>
    <col min="7423" max="7423" width="59.85546875" style="3" customWidth="1"/>
    <col min="7424" max="7424" width="20" style="3" customWidth="1"/>
    <col min="7425" max="7428" width="19.28515625" style="3" customWidth="1"/>
    <col min="7429" max="7429" width="18.28515625" style="3" customWidth="1"/>
    <col min="7430" max="7430" width="19.85546875" style="3" customWidth="1"/>
    <col min="7431" max="7431" width="8" style="3" customWidth="1"/>
    <col min="7432" max="7434" width="15.85546875" style="3" customWidth="1"/>
    <col min="7435" max="7436" width="14.28515625" style="3" customWidth="1"/>
    <col min="7437" max="7677" width="9.140625" style="3"/>
    <col min="7678" max="7678" width="5.85546875" style="3" customWidth="1"/>
    <col min="7679" max="7679" width="59.85546875" style="3" customWidth="1"/>
    <col min="7680" max="7680" width="20" style="3" customWidth="1"/>
    <col min="7681" max="7684" width="19.28515625" style="3" customWidth="1"/>
    <col min="7685" max="7685" width="18.28515625" style="3" customWidth="1"/>
    <col min="7686" max="7686" width="19.85546875" style="3" customWidth="1"/>
    <col min="7687" max="7687" width="8" style="3" customWidth="1"/>
    <col min="7688" max="7690" width="15.85546875" style="3" customWidth="1"/>
    <col min="7691" max="7692" width="14.28515625" style="3" customWidth="1"/>
    <col min="7693" max="7933" width="9.140625" style="3"/>
    <col min="7934" max="7934" width="5.85546875" style="3" customWidth="1"/>
    <col min="7935" max="7935" width="59.85546875" style="3" customWidth="1"/>
    <col min="7936" max="7936" width="20" style="3" customWidth="1"/>
    <col min="7937" max="7940" width="19.28515625" style="3" customWidth="1"/>
    <col min="7941" max="7941" width="18.28515625" style="3" customWidth="1"/>
    <col min="7942" max="7942" width="19.85546875" style="3" customWidth="1"/>
    <col min="7943" max="7943" width="8" style="3" customWidth="1"/>
    <col min="7944" max="7946" width="15.85546875" style="3" customWidth="1"/>
    <col min="7947" max="7948" width="14.28515625" style="3" customWidth="1"/>
    <col min="7949" max="8189" width="9.140625" style="3"/>
    <col min="8190" max="8190" width="5.85546875" style="3" customWidth="1"/>
    <col min="8191" max="8191" width="59.85546875" style="3" customWidth="1"/>
    <col min="8192" max="8192" width="20" style="3" customWidth="1"/>
    <col min="8193" max="8196" width="19.28515625" style="3" customWidth="1"/>
    <col min="8197" max="8197" width="18.28515625" style="3" customWidth="1"/>
    <col min="8198" max="8198" width="19.85546875" style="3" customWidth="1"/>
    <col min="8199" max="8199" width="8" style="3" customWidth="1"/>
    <col min="8200" max="8202" width="15.85546875" style="3" customWidth="1"/>
    <col min="8203" max="8204" width="14.28515625" style="3" customWidth="1"/>
    <col min="8205" max="8445" width="9.140625" style="3"/>
    <col min="8446" max="8446" width="5.85546875" style="3" customWidth="1"/>
    <col min="8447" max="8447" width="59.85546875" style="3" customWidth="1"/>
    <col min="8448" max="8448" width="20" style="3" customWidth="1"/>
    <col min="8449" max="8452" width="19.28515625" style="3" customWidth="1"/>
    <col min="8453" max="8453" width="18.28515625" style="3" customWidth="1"/>
    <col min="8454" max="8454" width="19.85546875" style="3" customWidth="1"/>
    <col min="8455" max="8455" width="8" style="3" customWidth="1"/>
    <col min="8456" max="8458" width="15.85546875" style="3" customWidth="1"/>
    <col min="8459" max="8460" width="14.28515625" style="3" customWidth="1"/>
    <col min="8461" max="8701" width="9.140625" style="3"/>
    <col min="8702" max="8702" width="5.85546875" style="3" customWidth="1"/>
    <col min="8703" max="8703" width="59.85546875" style="3" customWidth="1"/>
    <col min="8704" max="8704" width="20" style="3" customWidth="1"/>
    <col min="8705" max="8708" width="19.28515625" style="3" customWidth="1"/>
    <col min="8709" max="8709" width="18.28515625" style="3" customWidth="1"/>
    <col min="8710" max="8710" width="19.85546875" style="3" customWidth="1"/>
    <col min="8711" max="8711" width="8" style="3" customWidth="1"/>
    <col min="8712" max="8714" width="15.85546875" style="3" customWidth="1"/>
    <col min="8715" max="8716" width="14.28515625" style="3" customWidth="1"/>
    <col min="8717" max="8957" width="9.140625" style="3"/>
    <col min="8958" max="8958" width="5.85546875" style="3" customWidth="1"/>
    <col min="8959" max="8959" width="59.85546875" style="3" customWidth="1"/>
    <col min="8960" max="8960" width="20" style="3" customWidth="1"/>
    <col min="8961" max="8964" width="19.28515625" style="3" customWidth="1"/>
    <col min="8965" max="8965" width="18.28515625" style="3" customWidth="1"/>
    <col min="8966" max="8966" width="19.85546875" style="3" customWidth="1"/>
    <col min="8967" max="8967" width="8" style="3" customWidth="1"/>
    <col min="8968" max="8970" width="15.85546875" style="3" customWidth="1"/>
    <col min="8971" max="8972" width="14.28515625" style="3" customWidth="1"/>
    <col min="8973" max="9213" width="9.140625" style="3"/>
    <col min="9214" max="9214" width="5.85546875" style="3" customWidth="1"/>
    <col min="9215" max="9215" width="59.85546875" style="3" customWidth="1"/>
    <col min="9216" max="9216" width="20" style="3" customWidth="1"/>
    <col min="9217" max="9220" width="19.28515625" style="3" customWidth="1"/>
    <col min="9221" max="9221" width="18.28515625" style="3" customWidth="1"/>
    <col min="9222" max="9222" width="19.85546875" style="3" customWidth="1"/>
    <col min="9223" max="9223" width="8" style="3" customWidth="1"/>
    <col min="9224" max="9226" width="15.85546875" style="3" customWidth="1"/>
    <col min="9227" max="9228" width="14.28515625" style="3" customWidth="1"/>
    <col min="9229" max="9469" width="9.140625" style="3"/>
    <col min="9470" max="9470" width="5.85546875" style="3" customWidth="1"/>
    <col min="9471" max="9471" width="59.85546875" style="3" customWidth="1"/>
    <col min="9472" max="9472" width="20" style="3" customWidth="1"/>
    <col min="9473" max="9476" width="19.28515625" style="3" customWidth="1"/>
    <col min="9477" max="9477" width="18.28515625" style="3" customWidth="1"/>
    <col min="9478" max="9478" width="19.85546875" style="3" customWidth="1"/>
    <col min="9479" max="9479" width="8" style="3" customWidth="1"/>
    <col min="9480" max="9482" width="15.85546875" style="3" customWidth="1"/>
    <col min="9483" max="9484" width="14.28515625" style="3" customWidth="1"/>
    <col min="9485" max="9725" width="9.140625" style="3"/>
    <col min="9726" max="9726" width="5.85546875" style="3" customWidth="1"/>
    <col min="9727" max="9727" width="59.85546875" style="3" customWidth="1"/>
    <col min="9728" max="9728" width="20" style="3" customWidth="1"/>
    <col min="9729" max="9732" width="19.28515625" style="3" customWidth="1"/>
    <col min="9733" max="9733" width="18.28515625" style="3" customWidth="1"/>
    <col min="9734" max="9734" width="19.85546875" style="3" customWidth="1"/>
    <col min="9735" max="9735" width="8" style="3" customWidth="1"/>
    <col min="9736" max="9738" width="15.85546875" style="3" customWidth="1"/>
    <col min="9739" max="9740" width="14.28515625" style="3" customWidth="1"/>
    <col min="9741" max="9981" width="9.140625" style="3"/>
    <col min="9982" max="9982" width="5.85546875" style="3" customWidth="1"/>
    <col min="9983" max="9983" width="59.85546875" style="3" customWidth="1"/>
    <col min="9984" max="9984" width="20" style="3" customWidth="1"/>
    <col min="9985" max="9988" width="19.28515625" style="3" customWidth="1"/>
    <col min="9989" max="9989" width="18.28515625" style="3" customWidth="1"/>
    <col min="9990" max="9990" width="19.85546875" style="3" customWidth="1"/>
    <col min="9991" max="9991" width="8" style="3" customWidth="1"/>
    <col min="9992" max="9994" width="15.85546875" style="3" customWidth="1"/>
    <col min="9995" max="9996" width="14.28515625" style="3" customWidth="1"/>
    <col min="9997" max="10237" width="9.140625" style="3"/>
    <col min="10238" max="10238" width="5.85546875" style="3" customWidth="1"/>
    <col min="10239" max="10239" width="59.85546875" style="3" customWidth="1"/>
    <col min="10240" max="10240" width="20" style="3" customWidth="1"/>
    <col min="10241" max="10244" width="19.28515625" style="3" customWidth="1"/>
    <col min="10245" max="10245" width="18.28515625" style="3" customWidth="1"/>
    <col min="10246" max="10246" width="19.85546875" style="3" customWidth="1"/>
    <col min="10247" max="10247" width="8" style="3" customWidth="1"/>
    <col min="10248" max="10250" width="15.85546875" style="3" customWidth="1"/>
    <col min="10251" max="10252" width="14.28515625" style="3" customWidth="1"/>
    <col min="10253" max="10493" width="9.140625" style="3"/>
    <col min="10494" max="10494" width="5.85546875" style="3" customWidth="1"/>
    <col min="10495" max="10495" width="59.85546875" style="3" customWidth="1"/>
    <col min="10496" max="10496" width="20" style="3" customWidth="1"/>
    <col min="10497" max="10500" width="19.28515625" style="3" customWidth="1"/>
    <col min="10501" max="10501" width="18.28515625" style="3" customWidth="1"/>
    <col min="10502" max="10502" width="19.85546875" style="3" customWidth="1"/>
    <col min="10503" max="10503" width="8" style="3" customWidth="1"/>
    <col min="10504" max="10506" width="15.85546875" style="3" customWidth="1"/>
    <col min="10507" max="10508" width="14.28515625" style="3" customWidth="1"/>
    <col min="10509" max="10749" width="9.140625" style="3"/>
    <col min="10750" max="10750" width="5.85546875" style="3" customWidth="1"/>
    <col min="10751" max="10751" width="59.85546875" style="3" customWidth="1"/>
    <col min="10752" max="10752" width="20" style="3" customWidth="1"/>
    <col min="10753" max="10756" width="19.28515625" style="3" customWidth="1"/>
    <col min="10757" max="10757" width="18.28515625" style="3" customWidth="1"/>
    <col min="10758" max="10758" width="19.85546875" style="3" customWidth="1"/>
    <col min="10759" max="10759" width="8" style="3" customWidth="1"/>
    <col min="10760" max="10762" width="15.85546875" style="3" customWidth="1"/>
    <col min="10763" max="10764" width="14.28515625" style="3" customWidth="1"/>
    <col min="10765" max="11005" width="9.140625" style="3"/>
    <col min="11006" max="11006" width="5.85546875" style="3" customWidth="1"/>
    <col min="11007" max="11007" width="59.85546875" style="3" customWidth="1"/>
    <col min="11008" max="11008" width="20" style="3" customWidth="1"/>
    <col min="11009" max="11012" width="19.28515625" style="3" customWidth="1"/>
    <col min="11013" max="11013" width="18.28515625" style="3" customWidth="1"/>
    <col min="11014" max="11014" width="19.85546875" style="3" customWidth="1"/>
    <col min="11015" max="11015" width="8" style="3" customWidth="1"/>
    <col min="11016" max="11018" width="15.85546875" style="3" customWidth="1"/>
    <col min="11019" max="11020" width="14.28515625" style="3" customWidth="1"/>
    <col min="11021" max="11261" width="9.140625" style="3"/>
    <col min="11262" max="11262" width="5.85546875" style="3" customWidth="1"/>
    <col min="11263" max="11263" width="59.85546875" style="3" customWidth="1"/>
    <col min="11264" max="11264" width="20" style="3" customWidth="1"/>
    <col min="11265" max="11268" width="19.28515625" style="3" customWidth="1"/>
    <col min="11269" max="11269" width="18.28515625" style="3" customWidth="1"/>
    <col min="11270" max="11270" width="19.85546875" style="3" customWidth="1"/>
    <col min="11271" max="11271" width="8" style="3" customWidth="1"/>
    <col min="11272" max="11274" width="15.85546875" style="3" customWidth="1"/>
    <col min="11275" max="11276" width="14.28515625" style="3" customWidth="1"/>
    <col min="11277" max="11517" width="9.140625" style="3"/>
    <col min="11518" max="11518" width="5.85546875" style="3" customWidth="1"/>
    <col min="11519" max="11519" width="59.85546875" style="3" customWidth="1"/>
    <col min="11520" max="11520" width="20" style="3" customWidth="1"/>
    <col min="11521" max="11524" width="19.28515625" style="3" customWidth="1"/>
    <col min="11525" max="11525" width="18.28515625" style="3" customWidth="1"/>
    <col min="11526" max="11526" width="19.85546875" style="3" customWidth="1"/>
    <col min="11527" max="11527" width="8" style="3" customWidth="1"/>
    <col min="11528" max="11530" width="15.85546875" style="3" customWidth="1"/>
    <col min="11531" max="11532" width="14.28515625" style="3" customWidth="1"/>
    <col min="11533" max="11773" width="9.140625" style="3"/>
    <col min="11774" max="11774" width="5.85546875" style="3" customWidth="1"/>
    <col min="11775" max="11775" width="59.85546875" style="3" customWidth="1"/>
    <col min="11776" max="11776" width="20" style="3" customWidth="1"/>
    <col min="11777" max="11780" width="19.28515625" style="3" customWidth="1"/>
    <col min="11781" max="11781" width="18.28515625" style="3" customWidth="1"/>
    <col min="11782" max="11782" width="19.85546875" style="3" customWidth="1"/>
    <col min="11783" max="11783" width="8" style="3" customWidth="1"/>
    <col min="11784" max="11786" width="15.85546875" style="3" customWidth="1"/>
    <col min="11787" max="11788" width="14.28515625" style="3" customWidth="1"/>
    <col min="11789" max="12029" width="9.140625" style="3"/>
    <col min="12030" max="12030" width="5.85546875" style="3" customWidth="1"/>
    <col min="12031" max="12031" width="59.85546875" style="3" customWidth="1"/>
    <col min="12032" max="12032" width="20" style="3" customWidth="1"/>
    <col min="12033" max="12036" width="19.28515625" style="3" customWidth="1"/>
    <col min="12037" max="12037" width="18.28515625" style="3" customWidth="1"/>
    <col min="12038" max="12038" width="19.85546875" style="3" customWidth="1"/>
    <col min="12039" max="12039" width="8" style="3" customWidth="1"/>
    <col min="12040" max="12042" width="15.85546875" style="3" customWidth="1"/>
    <col min="12043" max="12044" width="14.28515625" style="3" customWidth="1"/>
    <col min="12045" max="12285" width="9.140625" style="3"/>
    <col min="12286" max="12286" width="5.85546875" style="3" customWidth="1"/>
    <col min="12287" max="12287" width="59.85546875" style="3" customWidth="1"/>
    <col min="12288" max="12288" width="20" style="3" customWidth="1"/>
    <col min="12289" max="12292" width="19.28515625" style="3" customWidth="1"/>
    <col min="12293" max="12293" width="18.28515625" style="3" customWidth="1"/>
    <col min="12294" max="12294" width="19.85546875" style="3" customWidth="1"/>
    <col min="12295" max="12295" width="8" style="3" customWidth="1"/>
    <col min="12296" max="12298" width="15.85546875" style="3" customWidth="1"/>
    <col min="12299" max="12300" width="14.28515625" style="3" customWidth="1"/>
    <col min="12301" max="12541" width="9.140625" style="3"/>
    <col min="12542" max="12542" width="5.85546875" style="3" customWidth="1"/>
    <col min="12543" max="12543" width="59.85546875" style="3" customWidth="1"/>
    <col min="12544" max="12544" width="20" style="3" customWidth="1"/>
    <col min="12545" max="12548" width="19.28515625" style="3" customWidth="1"/>
    <col min="12549" max="12549" width="18.28515625" style="3" customWidth="1"/>
    <col min="12550" max="12550" width="19.85546875" style="3" customWidth="1"/>
    <col min="12551" max="12551" width="8" style="3" customWidth="1"/>
    <col min="12552" max="12554" width="15.85546875" style="3" customWidth="1"/>
    <col min="12555" max="12556" width="14.28515625" style="3" customWidth="1"/>
    <col min="12557" max="12797" width="9.140625" style="3"/>
    <col min="12798" max="12798" width="5.85546875" style="3" customWidth="1"/>
    <col min="12799" max="12799" width="59.85546875" style="3" customWidth="1"/>
    <col min="12800" max="12800" width="20" style="3" customWidth="1"/>
    <col min="12801" max="12804" width="19.28515625" style="3" customWidth="1"/>
    <col min="12805" max="12805" width="18.28515625" style="3" customWidth="1"/>
    <col min="12806" max="12806" width="19.85546875" style="3" customWidth="1"/>
    <col min="12807" max="12807" width="8" style="3" customWidth="1"/>
    <col min="12808" max="12810" width="15.85546875" style="3" customWidth="1"/>
    <col min="12811" max="12812" width="14.28515625" style="3" customWidth="1"/>
    <col min="12813" max="13053" width="9.140625" style="3"/>
    <col min="13054" max="13054" width="5.85546875" style="3" customWidth="1"/>
    <col min="13055" max="13055" width="59.85546875" style="3" customWidth="1"/>
    <col min="13056" max="13056" width="20" style="3" customWidth="1"/>
    <col min="13057" max="13060" width="19.28515625" style="3" customWidth="1"/>
    <col min="13061" max="13061" width="18.28515625" style="3" customWidth="1"/>
    <col min="13062" max="13062" width="19.85546875" style="3" customWidth="1"/>
    <col min="13063" max="13063" width="8" style="3" customWidth="1"/>
    <col min="13064" max="13066" width="15.85546875" style="3" customWidth="1"/>
    <col min="13067" max="13068" width="14.28515625" style="3" customWidth="1"/>
    <col min="13069" max="13309" width="9.140625" style="3"/>
    <col min="13310" max="13310" width="5.85546875" style="3" customWidth="1"/>
    <col min="13311" max="13311" width="59.85546875" style="3" customWidth="1"/>
    <col min="13312" max="13312" width="20" style="3" customWidth="1"/>
    <col min="13313" max="13316" width="19.28515625" style="3" customWidth="1"/>
    <col min="13317" max="13317" width="18.28515625" style="3" customWidth="1"/>
    <col min="13318" max="13318" width="19.85546875" style="3" customWidth="1"/>
    <col min="13319" max="13319" width="8" style="3" customWidth="1"/>
    <col min="13320" max="13322" width="15.85546875" style="3" customWidth="1"/>
    <col min="13323" max="13324" width="14.28515625" style="3" customWidth="1"/>
    <col min="13325" max="13565" width="9.140625" style="3"/>
    <col min="13566" max="13566" width="5.85546875" style="3" customWidth="1"/>
    <col min="13567" max="13567" width="59.85546875" style="3" customWidth="1"/>
    <col min="13568" max="13568" width="20" style="3" customWidth="1"/>
    <col min="13569" max="13572" width="19.28515625" style="3" customWidth="1"/>
    <col min="13573" max="13573" width="18.28515625" style="3" customWidth="1"/>
    <col min="13574" max="13574" width="19.85546875" style="3" customWidth="1"/>
    <col min="13575" max="13575" width="8" style="3" customWidth="1"/>
    <col min="13576" max="13578" width="15.85546875" style="3" customWidth="1"/>
    <col min="13579" max="13580" width="14.28515625" style="3" customWidth="1"/>
    <col min="13581" max="13821" width="9.140625" style="3"/>
    <col min="13822" max="13822" width="5.85546875" style="3" customWidth="1"/>
    <col min="13823" max="13823" width="59.85546875" style="3" customWidth="1"/>
    <col min="13824" max="13824" width="20" style="3" customWidth="1"/>
    <col min="13825" max="13828" width="19.28515625" style="3" customWidth="1"/>
    <col min="13829" max="13829" width="18.28515625" style="3" customWidth="1"/>
    <col min="13830" max="13830" width="19.85546875" style="3" customWidth="1"/>
    <col min="13831" max="13831" width="8" style="3" customWidth="1"/>
    <col min="13832" max="13834" width="15.85546875" style="3" customWidth="1"/>
    <col min="13835" max="13836" width="14.28515625" style="3" customWidth="1"/>
    <col min="13837" max="14077" width="9.140625" style="3"/>
    <col min="14078" max="14078" width="5.85546875" style="3" customWidth="1"/>
    <col min="14079" max="14079" width="59.85546875" style="3" customWidth="1"/>
    <col min="14080" max="14080" width="20" style="3" customWidth="1"/>
    <col min="14081" max="14084" width="19.28515625" style="3" customWidth="1"/>
    <col min="14085" max="14085" width="18.28515625" style="3" customWidth="1"/>
    <col min="14086" max="14086" width="19.85546875" style="3" customWidth="1"/>
    <col min="14087" max="14087" width="8" style="3" customWidth="1"/>
    <col min="14088" max="14090" width="15.85546875" style="3" customWidth="1"/>
    <col min="14091" max="14092" width="14.28515625" style="3" customWidth="1"/>
    <col min="14093" max="14333" width="9.140625" style="3"/>
    <col min="14334" max="14334" width="5.85546875" style="3" customWidth="1"/>
    <col min="14335" max="14335" width="59.85546875" style="3" customWidth="1"/>
    <col min="14336" max="14336" width="20" style="3" customWidth="1"/>
    <col min="14337" max="14340" width="19.28515625" style="3" customWidth="1"/>
    <col min="14341" max="14341" width="18.28515625" style="3" customWidth="1"/>
    <col min="14342" max="14342" width="19.85546875" style="3" customWidth="1"/>
    <col min="14343" max="14343" width="8" style="3" customWidth="1"/>
    <col min="14344" max="14346" width="15.85546875" style="3" customWidth="1"/>
    <col min="14347" max="14348" width="14.28515625" style="3" customWidth="1"/>
    <col min="14349" max="14589" width="9.140625" style="3"/>
    <col min="14590" max="14590" width="5.85546875" style="3" customWidth="1"/>
    <col min="14591" max="14591" width="59.85546875" style="3" customWidth="1"/>
    <col min="14592" max="14592" width="20" style="3" customWidth="1"/>
    <col min="14593" max="14596" width="19.28515625" style="3" customWidth="1"/>
    <col min="14597" max="14597" width="18.28515625" style="3" customWidth="1"/>
    <col min="14598" max="14598" width="19.85546875" style="3" customWidth="1"/>
    <col min="14599" max="14599" width="8" style="3" customWidth="1"/>
    <col min="14600" max="14602" width="15.85546875" style="3" customWidth="1"/>
    <col min="14603" max="14604" width="14.28515625" style="3" customWidth="1"/>
    <col min="14605" max="14845" width="9.140625" style="3"/>
    <col min="14846" max="14846" width="5.85546875" style="3" customWidth="1"/>
    <col min="14847" max="14847" width="59.85546875" style="3" customWidth="1"/>
    <col min="14848" max="14848" width="20" style="3" customWidth="1"/>
    <col min="14849" max="14852" width="19.28515625" style="3" customWidth="1"/>
    <col min="14853" max="14853" width="18.28515625" style="3" customWidth="1"/>
    <col min="14854" max="14854" width="19.85546875" style="3" customWidth="1"/>
    <col min="14855" max="14855" width="8" style="3" customWidth="1"/>
    <col min="14856" max="14858" width="15.85546875" style="3" customWidth="1"/>
    <col min="14859" max="14860" width="14.28515625" style="3" customWidth="1"/>
    <col min="14861" max="15101" width="9.140625" style="3"/>
    <col min="15102" max="15102" width="5.85546875" style="3" customWidth="1"/>
    <col min="15103" max="15103" width="59.85546875" style="3" customWidth="1"/>
    <col min="15104" max="15104" width="20" style="3" customWidth="1"/>
    <col min="15105" max="15108" width="19.28515625" style="3" customWidth="1"/>
    <col min="15109" max="15109" width="18.28515625" style="3" customWidth="1"/>
    <col min="15110" max="15110" width="19.85546875" style="3" customWidth="1"/>
    <col min="15111" max="15111" width="8" style="3" customWidth="1"/>
    <col min="15112" max="15114" width="15.85546875" style="3" customWidth="1"/>
    <col min="15115" max="15116" width="14.28515625" style="3" customWidth="1"/>
    <col min="15117" max="15357" width="9.140625" style="3"/>
    <col min="15358" max="15358" width="5.85546875" style="3" customWidth="1"/>
    <col min="15359" max="15359" width="59.85546875" style="3" customWidth="1"/>
    <col min="15360" max="15360" width="20" style="3" customWidth="1"/>
    <col min="15361" max="15364" width="19.28515625" style="3" customWidth="1"/>
    <col min="15365" max="15365" width="18.28515625" style="3" customWidth="1"/>
    <col min="15366" max="15366" width="19.85546875" style="3" customWidth="1"/>
    <col min="15367" max="15367" width="8" style="3" customWidth="1"/>
    <col min="15368" max="15370" width="15.85546875" style="3" customWidth="1"/>
    <col min="15371" max="15372" width="14.28515625" style="3" customWidth="1"/>
    <col min="15373" max="15613" width="9.140625" style="3"/>
    <col min="15614" max="15614" width="5.85546875" style="3" customWidth="1"/>
    <col min="15615" max="15615" width="59.85546875" style="3" customWidth="1"/>
    <col min="15616" max="15616" width="20" style="3" customWidth="1"/>
    <col min="15617" max="15620" width="19.28515625" style="3" customWidth="1"/>
    <col min="15621" max="15621" width="18.28515625" style="3" customWidth="1"/>
    <col min="15622" max="15622" width="19.85546875" style="3" customWidth="1"/>
    <col min="15623" max="15623" width="8" style="3" customWidth="1"/>
    <col min="15624" max="15626" width="15.85546875" style="3" customWidth="1"/>
    <col min="15627" max="15628" width="14.28515625" style="3" customWidth="1"/>
    <col min="15629" max="15869" width="9.140625" style="3"/>
    <col min="15870" max="15870" width="5.85546875" style="3" customWidth="1"/>
    <col min="15871" max="15871" width="59.85546875" style="3" customWidth="1"/>
    <col min="15872" max="15872" width="20" style="3" customWidth="1"/>
    <col min="15873" max="15876" width="19.28515625" style="3" customWidth="1"/>
    <col min="15877" max="15877" width="18.28515625" style="3" customWidth="1"/>
    <col min="15878" max="15878" width="19.85546875" style="3" customWidth="1"/>
    <col min="15879" max="15879" width="8" style="3" customWidth="1"/>
    <col min="15880" max="15882" width="15.85546875" style="3" customWidth="1"/>
    <col min="15883" max="15884" width="14.28515625" style="3" customWidth="1"/>
    <col min="15885" max="16125" width="9.140625" style="3"/>
    <col min="16126" max="16126" width="5.85546875" style="3" customWidth="1"/>
    <col min="16127" max="16127" width="59.85546875" style="3" customWidth="1"/>
    <col min="16128" max="16128" width="20" style="3" customWidth="1"/>
    <col min="16129" max="16132" width="19.28515625" style="3" customWidth="1"/>
    <col min="16133" max="16133" width="18.28515625" style="3" customWidth="1"/>
    <col min="16134" max="16134" width="19.85546875" style="3" customWidth="1"/>
    <col min="16135" max="16135" width="8" style="3" customWidth="1"/>
    <col min="16136" max="16138" width="15.85546875" style="3" customWidth="1"/>
    <col min="16139" max="16140" width="14.28515625" style="3" customWidth="1"/>
    <col min="16141" max="16384" width="9.140625" style="3"/>
  </cols>
  <sheetData>
    <row r="1" spans="1:12">
      <c r="B1" s="2" t="str">
        <f>'Formularz oferty'!C4</f>
        <v>DFP.271.34.2021.AM</v>
      </c>
      <c r="F1" s="5" t="s">
        <v>82</v>
      </c>
      <c r="K1" s="5"/>
      <c r="L1" s="5"/>
    </row>
    <row r="2" spans="1:12" ht="15" customHeight="1">
      <c r="F2" s="1" t="s">
        <v>41</v>
      </c>
      <c r="G2" s="1"/>
    </row>
    <row r="3" spans="1:12">
      <c r="B3" s="6" t="s">
        <v>83</v>
      </c>
      <c r="C3" s="28"/>
      <c r="D3" s="6"/>
      <c r="E3" s="6"/>
      <c r="F3" s="28"/>
      <c r="G3" s="7"/>
    </row>
    <row r="4" spans="1:12" ht="15.75" thickBot="1">
      <c r="A4" s="106"/>
      <c r="B4" s="107"/>
      <c r="C4" s="107"/>
      <c r="D4" s="107"/>
      <c r="I4" s="3"/>
      <c r="K4" s="4"/>
    </row>
    <row r="5" spans="1:12" ht="63" customHeight="1">
      <c r="A5" s="208" t="s">
        <v>134</v>
      </c>
      <c r="B5" s="209"/>
      <c r="C5" s="210"/>
      <c r="D5" s="107"/>
    </row>
    <row r="6" spans="1:12" ht="45.75" thickBot="1">
      <c r="A6" s="108" t="s">
        <v>46</v>
      </c>
      <c r="B6" s="109" t="s">
        <v>108</v>
      </c>
      <c r="C6" s="110" t="s">
        <v>136</v>
      </c>
      <c r="D6" s="111"/>
    </row>
    <row r="7" spans="1:12" ht="15.75" customHeight="1">
      <c r="A7" s="229" t="s">
        <v>109</v>
      </c>
      <c r="B7" s="230"/>
      <c r="C7" s="231"/>
      <c r="D7" s="111"/>
    </row>
    <row r="8" spans="1:12" ht="51.75" thickBot="1">
      <c r="A8" s="112">
        <v>1</v>
      </c>
      <c r="B8" s="113" t="s">
        <v>110</v>
      </c>
      <c r="C8" s="114"/>
      <c r="D8" s="111"/>
    </row>
    <row r="9" spans="1:12" ht="30" customHeight="1">
      <c r="A9" s="229" t="s">
        <v>111</v>
      </c>
      <c r="B9" s="230"/>
      <c r="C9" s="231"/>
      <c r="D9" s="111"/>
    </row>
    <row r="10" spans="1:12" ht="96.75" customHeight="1">
      <c r="A10" s="115">
        <v>2</v>
      </c>
      <c r="B10" s="116" t="s">
        <v>112</v>
      </c>
      <c r="C10" s="117"/>
      <c r="D10" s="111"/>
    </row>
    <row r="11" spans="1:12" ht="46.5" customHeight="1">
      <c r="A11" s="115">
        <v>3</v>
      </c>
      <c r="B11" s="116" t="s">
        <v>113</v>
      </c>
      <c r="C11" s="117"/>
      <c r="D11" s="111"/>
    </row>
    <row r="12" spans="1:12" ht="145.5" customHeight="1">
      <c r="A12" s="115">
        <v>4</v>
      </c>
      <c r="B12" s="116" t="s">
        <v>114</v>
      </c>
      <c r="C12" s="117"/>
      <c r="D12" s="111"/>
    </row>
    <row r="13" spans="1:12" ht="58.5" customHeight="1">
      <c r="A13" s="115">
        <v>5</v>
      </c>
      <c r="B13" s="116" t="s">
        <v>115</v>
      </c>
      <c r="C13" s="117"/>
      <c r="D13" s="111"/>
    </row>
    <row r="14" spans="1:12" ht="46.5" customHeight="1">
      <c r="A14" s="115">
        <v>6</v>
      </c>
      <c r="B14" s="116" t="s">
        <v>116</v>
      </c>
      <c r="C14" s="117"/>
      <c r="D14" s="111"/>
    </row>
    <row r="15" spans="1:12" ht="32.25" customHeight="1">
      <c r="A15" s="115">
        <v>7</v>
      </c>
      <c r="B15" s="116" t="s">
        <v>117</v>
      </c>
      <c r="C15" s="117"/>
      <c r="D15" s="111"/>
    </row>
    <row r="16" spans="1:12" ht="41.25" customHeight="1">
      <c r="A16" s="115">
        <v>8</v>
      </c>
      <c r="B16" s="116" t="s">
        <v>118</v>
      </c>
      <c r="C16" s="117"/>
      <c r="D16" s="111"/>
    </row>
    <row r="17" spans="1:4" ht="49.5" customHeight="1">
      <c r="A17" s="115">
        <v>9</v>
      </c>
      <c r="B17" s="116" t="s">
        <v>119</v>
      </c>
      <c r="C17" s="117"/>
      <c r="D17" s="111"/>
    </row>
    <row r="18" spans="1:4" ht="75" customHeight="1">
      <c r="A18" s="115">
        <v>10</v>
      </c>
      <c r="B18" s="116" t="s">
        <v>120</v>
      </c>
      <c r="C18" s="117"/>
      <c r="D18" s="111"/>
    </row>
    <row r="19" spans="1:4" ht="48.75" customHeight="1" thickBot="1">
      <c r="A19" s="112">
        <v>11</v>
      </c>
      <c r="B19" s="113" t="s">
        <v>121</v>
      </c>
      <c r="C19" s="114"/>
      <c r="D19" s="111"/>
    </row>
    <row r="20" spans="1:4">
      <c r="A20" s="229" t="s">
        <v>122</v>
      </c>
      <c r="B20" s="230"/>
      <c r="C20" s="231"/>
      <c r="D20" s="111"/>
    </row>
    <row r="21" spans="1:4" ht="99.75" customHeight="1">
      <c r="A21" s="115">
        <v>12</v>
      </c>
      <c r="B21" s="116" t="s">
        <v>123</v>
      </c>
      <c r="C21" s="117"/>
      <c r="D21" s="111"/>
    </row>
    <row r="22" spans="1:4" ht="21" customHeight="1">
      <c r="A22" s="115">
        <v>13</v>
      </c>
      <c r="B22" s="116" t="s">
        <v>124</v>
      </c>
      <c r="C22" s="117"/>
      <c r="D22" s="111"/>
    </row>
    <row r="23" spans="1:4" ht="30.75" customHeight="1" thickBot="1">
      <c r="A23" s="112">
        <v>14</v>
      </c>
      <c r="B23" s="113" t="s">
        <v>125</v>
      </c>
      <c r="C23" s="114"/>
      <c r="D23" s="111"/>
    </row>
    <row r="24" spans="1:4" ht="35.25" customHeight="1" thickBot="1">
      <c r="A24" s="214" t="s">
        <v>144</v>
      </c>
      <c r="B24" s="215"/>
      <c r="C24" s="216"/>
      <c r="D24" s="107"/>
    </row>
    <row r="25" spans="1:4" ht="12.75" customHeight="1">
      <c r="A25" s="118"/>
      <c r="B25" s="118"/>
      <c r="C25" s="118"/>
      <c r="D25" s="107"/>
    </row>
    <row r="26" spans="1:4" ht="15.75" thickBot="1">
      <c r="A26" s="106"/>
      <c r="B26" s="119"/>
      <c r="C26" s="107"/>
      <c r="D26" s="107"/>
    </row>
    <row r="27" spans="1:4">
      <c r="A27" s="211" t="s">
        <v>126</v>
      </c>
      <c r="B27" s="212"/>
      <c r="C27" s="212"/>
      <c r="D27" s="213"/>
    </row>
    <row r="28" spans="1:4" ht="63.75" customHeight="1" thickBot="1">
      <c r="A28" s="120" t="s">
        <v>46</v>
      </c>
      <c r="B28" s="232" t="s">
        <v>127</v>
      </c>
      <c r="C28" s="233"/>
      <c r="D28" s="121" t="s">
        <v>136</v>
      </c>
    </row>
    <row r="29" spans="1:4" ht="44.25" customHeight="1">
      <c r="A29" s="217">
        <v>1</v>
      </c>
      <c r="B29" s="122" t="s">
        <v>128</v>
      </c>
      <c r="C29" s="223" t="s">
        <v>145</v>
      </c>
      <c r="D29" s="220"/>
    </row>
    <row r="30" spans="1:4" ht="21" customHeight="1">
      <c r="A30" s="218"/>
      <c r="B30" s="123" t="s">
        <v>146</v>
      </c>
      <c r="C30" s="224"/>
      <c r="D30" s="221"/>
    </row>
    <row r="31" spans="1:4" ht="30" customHeight="1" thickBot="1">
      <c r="A31" s="219"/>
      <c r="B31" s="124" t="s">
        <v>147</v>
      </c>
      <c r="C31" s="225"/>
      <c r="D31" s="222"/>
    </row>
    <row r="32" spans="1:4" ht="37.5" customHeight="1" thickBot="1">
      <c r="A32" s="125">
        <v>2</v>
      </c>
      <c r="B32" s="126" t="s">
        <v>129</v>
      </c>
      <c r="C32" s="127" t="s">
        <v>145</v>
      </c>
      <c r="D32" s="128"/>
    </row>
    <row r="33" spans="1:4" ht="41.25" customHeight="1" thickBot="1">
      <c r="A33" s="125">
        <v>3</v>
      </c>
      <c r="B33" s="126" t="s">
        <v>148</v>
      </c>
      <c r="C33" s="127" t="s">
        <v>145</v>
      </c>
      <c r="D33" s="128"/>
    </row>
    <row r="34" spans="1:4" ht="51" customHeight="1" thickBot="1">
      <c r="A34" s="125">
        <v>4</v>
      </c>
      <c r="B34" s="126" t="s">
        <v>149</v>
      </c>
      <c r="C34" s="127" t="s">
        <v>145</v>
      </c>
      <c r="D34" s="128"/>
    </row>
    <row r="35" spans="1:4" ht="30" customHeight="1">
      <c r="A35" s="217">
        <v>5</v>
      </c>
      <c r="B35" s="122" t="s">
        <v>130</v>
      </c>
      <c r="C35" s="223" t="s">
        <v>145</v>
      </c>
      <c r="D35" s="220"/>
    </row>
    <row r="36" spans="1:4" ht="20.25" customHeight="1">
      <c r="A36" s="218"/>
      <c r="B36" s="129" t="s">
        <v>150</v>
      </c>
      <c r="C36" s="224"/>
      <c r="D36" s="221"/>
    </row>
    <row r="37" spans="1:4" ht="32.25" customHeight="1">
      <c r="A37" s="218"/>
      <c r="B37" s="129" t="s">
        <v>151</v>
      </c>
      <c r="C37" s="224"/>
      <c r="D37" s="221"/>
    </row>
    <row r="38" spans="1:4" ht="21" customHeight="1">
      <c r="A38" s="218"/>
      <c r="B38" s="129" t="s">
        <v>152</v>
      </c>
      <c r="C38" s="224"/>
      <c r="D38" s="221"/>
    </row>
    <row r="39" spans="1:4" ht="41.25" customHeight="1" thickBot="1">
      <c r="A39" s="219"/>
      <c r="B39" s="130" t="s">
        <v>153</v>
      </c>
      <c r="C39" s="225"/>
      <c r="D39" s="222"/>
    </row>
    <row r="40" spans="1:4" ht="73.5" customHeight="1">
      <c r="A40" s="217">
        <v>6</v>
      </c>
      <c r="B40" s="122" t="s">
        <v>131</v>
      </c>
      <c r="C40" s="223" t="s">
        <v>145</v>
      </c>
      <c r="D40" s="220"/>
    </row>
    <row r="41" spans="1:4" ht="19.5" customHeight="1">
      <c r="A41" s="218"/>
      <c r="B41" s="129" t="s">
        <v>154</v>
      </c>
      <c r="C41" s="224"/>
      <c r="D41" s="221"/>
    </row>
    <row r="42" spans="1:4" ht="18.75" customHeight="1">
      <c r="A42" s="218"/>
      <c r="B42" s="131" t="s">
        <v>155</v>
      </c>
      <c r="C42" s="224"/>
      <c r="D42" s="221"/>
    </row>
    <row r="43" spans="1:4" ht="28.5" customHeight="1">
      <c r="A43" s="218"/>
      <c r="B43" s="131" t="s">
        <v>156</v>
      </c>
      <c r="C43" s="224"/>
      <c r="D43" s="221"/>
    </row>
    <row r="44" spans="1:4" ht="34.5" customHeight="1">
      <c r="A44" s="218"/>
      <c r="B44" s="131" t="s">
        <v>157</v>
      </c>
      <c r="C44" s="224"/>
      <c r="D44" s="221"/>
    </row>
    <row r="45" spans="1:4" ht="30" customHeight="1">
      <c r="A45" s="218"/>
      <c r="B45" s="129" t="s">
        <v>158</v>
      </c>
      <c r="C45" s="224"/>
      <c r="D45" s="221"/>
    </row>
    <row r="46" spans="1:4" ht="32.25" customHeight="1">
      <c r="A46" s="218"/>
      <c r="B46" s="131" t="s">
        <v>159</v>
      </c>
      <c r="C46" s="224"/>
      <c r="D46" s="221"/>
    </row>
    <row r="47" spans="1:4" ht="31.5" customHeight="1">
      <c r="A47" s="218"/>
      <c r="B47" s="131" t="s">
        <v>160</v>
      </c>
      <c r="C47" s="224"/>
      <c r="D47" s="221"/>
    </row>
    <row r="48" spans="1:4" ht="30.75" customHeight="1" thickBot="1">
      <c r="A48" s="219"/>
      <c r="B48" s="132" t="s">
        <v>161</v>
      </c>
      <c r="C48" s="225"/>
      <c r="D48" s="222"/>
    </row>
    <row r="49" spans="1:4" ht="34.5" customHeight="1" thickBot="1">
      <c r="A49" s="125">
        <v>7</v>
      </c>
      <c r="B49" s="126" t="s">
        <v>132</v>
      </c>
      <c r="C49" s="127" t="s">
        <v>145</v>
      </c>
      <c r="D49" s="128"/>
    </row>
    <row r="50" spans="1:4" ht="25.5" customHeight="1">
      <c r="A50" s="217">
        <v>8</v>
      </c>
      <c r="B50" s="234" t="s">
        <v>133</v>
      </c>
      <c r="C50" s="223" t="s">
        <v>145</v>
      </c>
      <c r="D50" s="220"/>
    </row>
    <row r="51" spans="1:4" ht="20.25" customHeight="1" thickBot="1">
      <c r="A51" s="219"/>
      <c r="B51" s="235"/>
      <c r="C51" s="225"/>
      <c r="D51" s="222"/>
    </row>
    <row r="52" spans="1:4" ht="25.5" customHeight="1" thickBot="1">
      <c r="A52" s="226" t="s">
        <v>162</v>
      </c>
      <c r="B52" s="227"/>
      <c r="C52" s="227"/>
      <c r="D52" s="228"/>
    </row>
  </sheetData>
  <mergeCells count="21">
    <mergeCell ref="C50:C51"/>
    <mergeCell ref="A52:D52"/>
    <mergeCell ref="A7:C7"/>
    <mergeCell ref="A9:C9"/>
    <mergeCell ref="A20:C20"/>
    <mergeCell ref="A29:A31"/>
    <mergeCell ref="D29:D31"/>
    <mergeCell ref="C29:C31"/>
    <mergeCell ref="B28:C28"/>
    <mergeCell ref="A50:A51"/>
    <mergeCell ref="B50:B51"/>
    <mergeCell ref="D50:D51"/>
    <mergeCell ref="A5:C5"/>
    <mergeCell ref="A27:D27"/>
    <mergeCell ref="A24:C24"/>
    <mergeCell ref="A40:A48"/>
    <mergeCell ref="D40:D48"/>
    <mergeCell ref="A35:A39"/>
    <mergeCell ref="D35:D39"/>
    <mergeCell ref="C35:C39"/>
    <mergeCell ref="C40:C48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3" fitToHeight="0" orientation="landscape" horizontalDpi="300" verticalDpi="300" r:id="rId1"/>
  <headerFooter alignWithMargins="0">
    <oddFooter>&amp;C&amp;"Times New Roman,Normalny"Strona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Formularz oferty</vt:lpstr>
      <vt:lpstr>Arkusz cenowy</vt:lpstr>
      <vt:lpstr>wymagania graniczne</vt:lpstr>
      <vt:lpstr>'Arkusz cenowy'!Obszar_wydruku</vt:lpstr>
      <vt:lpstr>'Formularz oferty'!Obszar_wydruku</vt:lpstr>
      <vt:lpstr>'wymagania graniczne'!Obszar_wydruku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Anna Matys</cp:lastModifiedBy>
  <cp:lastPrinted>2021-04-23T06:49:29Z</cp:lastPrinted>
  <dcterms:created xsi:type="dcterms:W3CDTF">2003-05-16T10:10:29Z</dcterms:created>
  <dcterms:modified xsi:type="dcterms:W3CDTF">2021-04-29T06:21:49Z</dcterms:modified>
</cp:coreProperties>
</file>