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dobochenek\Desktop\Przetargi\Przetargi - 2021\DFP.271.141.2021.DB - Chirurgia szczekowa\141. Publikacja\"/>
    </mc:Choice>
  </mc:AlternateContent>
  <bookViews>
    <workbookView xWindow="0" yWindow="0" windowWidth="28800" windowHeight="12330" tabRatio="894"/>
  </bookViews>
  <sheets>
    <sheet name="Informacje ogólne" sheetId="1" r:id="rId1"/>
    <sheet name="część (1)" sheetId="64" r:id="rId2"/>
    <sheet name="część (2)" sheetId="91" r:id="rId3"/>
    <sheet name="część 3" sheetId="69" r:id="rId4"/>
  </sheets>
  <definedNames>
    <definedName name="_xlnm.Print_Area" localSheetId="1">'część (1)'!$A$1:$I$90</definedName>
    <definedName name="_xlnm.Print_Area" localSheetId="2">'część (2)'!$A$1:$I$28</definedName>
    <definedName name="_xlnm.Print_Area" localSheetId="3">'część 3'!$A$1:$I$86</definedName>
    <definedName name="_xlnm.Print_Area" localSheetId="0">'Informacje ogólne'!$A$1:$D$52</definedName>
  </definedNames>
  <calcPr calcId="162913" iterateDelta="1E-4"/>
</workbook>
</file>

<file path=xl/calcChain.xml><?xml version="1.0" encoding="utf-8"?>
<calcChain xmlns="http://schemas.openxmlformats.org/spreadsheetml/2006/main">
  <c r="I11" i="91" l="1"/>
  <c r="I12" i="91"/>
  <c r="I13" i="91"/>
  <c r="I14" i="91"/>
  <c r="I15" i="91"/>
  <c r="I16" i="91"/>
  <c r="I17" i="91"/>
  <c r="I18" i="91"/>
  <c r="I19" i="91"/>
  <c r="I20" i="91"/>
  <c r="I21" i="91"/>
  <c r="I22" i="91"/>
  <c r="I23" i="91"/>
  <c r="I24" i="91"/>
  <c r="I25" i="91"/>
  <c r="I65" i="64"/>
  <c r="I66" i="64"/>
  <c r="I67" i="64"/>
  <c r="I68" i="64"/>
  <c r="I69" i="64"/>
  <c r="I70" i="64"/>
  <c r="I71" i="64"/>
  <c r="I72" i="64"/>
  <c r="I73" i="64"/>
  <c r="I74" i="64"/>
  <c r="I75" i="64"/>
  <c r="I77" i="64"/>
  <c r="I78" i="64"/>
  <c r="I79" i="64"/>
  <c r="I80" i="64"/>
  <c r="I81" i="64"/>
  <c r="I82" i="64"/>
  <c r="I83" i="64"/>
  <c r="I84" i="64"/>
  <c r="I85" i="64"/>
  <c r="I12" i="64" l="1"/>
  <c r="I13" i="64"/>
  <c r="I14" i="64"/>
  <c r="I15" i="64"/>
  <c r="I16" i="64"/>
  <c r="I17" i="64"/>
  <c r="I18" i="64"/>
  <c r="I19" i="64"/>
  <c r="I20" i="64"/>
  <c r="I21" i="64"/>
  <c r="I22" i="64"/>
  <c r="I23" i="64"/>
  <c r="I24" i="64"/>
  <c r="I25" i="64"/>
  <c r="I26" i="64"/>
  <c r="I27" i="64"/>
  <c r="I28" i="64"/>
  <c r="I30" i="64"/>
  <c r="I31" i="64"/>
  <c r="I32" i="64"/>
  <c r="I33" i="64"/>
  <c r="I34" i="64"/>
  <c r="I35" i="64"/>
  <c r="I36" i="64"/>
  <c r="I37" i="64"/>
  <c r="I38" i="64"/>
  <c r="I39" i="64"/>
  <c r="I40" i="64"/>
  <c r="I41" i="64"/>
  <c r="I42" i="64"/>
  <c r="I43" i="64"/>
  <c r="I44" i="64"/>
  <c r="I45" i="64"/>
  <c r="I46" i="64"/>
  <c r="I47" i="64"/>
  <c r="I48" i="64"/>
  <c r="I49" i="64"/>
  <c r="I50" i="64"/>
  <c r="I51" i="64"/>
  <c r="I52" i="64"/>
  <c r="I53" i="64"/>
  <c r="I54" i="64"/>
  <c r="I55" i="64"/>
  <c r="I56" i="64"/>
  <c r="I57" i="64"/>
  <c r="I58" i="64"/>
  <c r="I59" i="64"/>
  <c r="I60" i="64"/>
  <c r="I61" i="64"/>
  <c r="I62" i="64"/>
  <c r="I64" i="64"/>
  <c r="I11" i="69" l="1"/>
  <c r="I12" i="69"/>
  <c r="I13" i="69"/>
  <c r="I14" i="69"/>
  <c r="I15" i="69"/>
  <c r="I16" i="69"/>
  <c r="I17" i="69"/>
  <c r="I18" i="69"/>
  <c r="I19" i="69"/>
  <c r="I20" i="69"/>
  <c r="I21" i="69"/>
  <c r="I22" i="69"/>
  <c r="I23" i="69"/>
  <c r="I24" i="69"/>
  <c r="I25" i="69"/>
  <c r="I26" i="69"/>
  <c r="I27" i="69"/>
  <c r="I28" i="69"/>
  <c r="I29" i="69"/>
  <c r="I30" i="69"/>
  <c r="I31" i="69"/>
  <c r="I32" i="69"/>
  <c r="I33" i="69"/>
  <c r="I34" i="69"/>
  <c r="I35" i="69"/>
  <c r="I36" i="69"/>
  <c r="I37" i="69"/>
  <c r="I38" i="69"/>
  <c r="I39" i="69"/>
  <c r="I40" i="69"/>
  <c r="I41" i="69"/>
  <c r="I42" i="69"/>
  <c r="I43" i="69"/>
  <c r="I44" i="69"/>
  <c r="I45" i="69"/>
  <c r="I46" i="69"/>
  <c r="I47" i="69"/>
  <c r="I48" i="69"/>
  <c r="I49" i="69"/>
  <c r="I50" i="69"/>
  <c r="I51" i="69"/>
  <c r="I52" i="69"/>
  <c r="I53" i="69"/>
  <c r="I54" i="69"/>
  <c r="I55" i="69"/>
  <c r="I56" i="69"/>
  <c r="I57" i="69"/>
  <c r="I58" i="69"/>
  <c r="I59" i="69"/>
  <c r="I60" i="69"/>
  <c r="I61" i="69"/>
  <c r="I62" i="69"/>
  <c r="I63" i="69"/>
  <c r="I64" i="69"/>
  <c r="I65" i="69"/>
  <c r="I66" i="69"/>
  <c r="I67" i="69"/>
  <c r="I68" i="69"/>
  <c r="I69" i="69"/>
  <c r="I70" i="69"/>
  <c r="I71" i="69"/>
  <c r="I72" i="69"/>
  <c r="I73" i="69"/>
  <c r="I74" i="69"/>
  <c r="I75" i="69"/>
  <c r="I76" i="69"/>
  <c r="I77" i="69"/>
  <c r="I78" i="69"/>
  <c r="I79" i="69"/>
  <c r="I80" i="69"/>
  <c r="I81" i="69"/>
  <c r="I11" i="64" l="1"/>
  <c r="F7" i="64" s="1"/>
  <c r="I10" i="69" l="1"/>
  <c r="I10" i="91"/>
  <c r="B1" i="91"/>
  <c r="F7" i="91" l="1"/>
  <c r="C22" i="1" s="1"/>
  <c r="B1" i="69" l="1"/>
  <c r="F7" i="69" l="1"/>
  <c r="C23" i="1" s="1"/>
  <c r="B1" i="64"/>
  <c r="C21" i="1" l="1"/>
</calcChain>
</file>

<file path=xl/sharedStrings.xml><?xml version="1.0" encoding="utf-8"?>
<sst xmlns="http://schemas.openxmlformats.org/spreadsheetml/2006/main" count="501" uniqueCount="288">
  <si>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</si>
  <si>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</si>
  <si>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</si>
  <si>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</si>
  <si>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</si>
  <si>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</si>
  <si>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</si>
  <si>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</si>
  <si>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</si>
  <si>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</si>
  <si>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</si>
  <si>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</si>
  <si>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część 1</t>
  </si>
  <si>
    <t>część 2</t>
  </si>
  <si>
    <t>część 3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</si>
  <si>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</si>
  <si>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</si>
  <si>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</si>
  <si>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</si>
  <si>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</si>
  <si>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</si>
  <si>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</si>
  <si>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</si>
  <si>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</si>
  <si>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</si>
  <si>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</si>
  <si>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</si>
  <si>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</si>
  <si>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</si>
  <si>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</si>
  <si>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</si>
  <si>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Numer katalogowy 
(jeżeli istnieje)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</si>
  <si>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</si>
  <si>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</si>
  <si>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</si>
  <si>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</si>
  <si>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</si>
  <si>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</si>
  <si>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</si>
  <si>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</si>
  <si>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</si>
  <si>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</si>
  <si>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</si>
  <si>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Oferujemy wykonanie całego przedmiotu zamówienia (w danej części) za cenę:</t>
  </si>
  <si>
    <t>10.</t>
  </si>
  <si>
    <t>11.</t>
  </si>
  <si>
    <t>Producent</t>
  </si>
  <si>
    <t>Nazwa handlowa produktu</t>
  </si>
  <si>
    <t>J.M.</t>
  </si>
  <si>
    <t>12.</t>
  </si>
  <si>
    <t>sztuk</t>
  </si>
  <si>
    <t>Oświadczamy, że termin płatności wynosi: do 60 dni.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</si>
  <si>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  </r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</si>
  <si>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</si>
  <si>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</si>
  <si>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</si>
  <si>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Załącznik nr 1 do SWZ</t>
  </si>
  <si>
    <t>Załącznik nr 1a do SWZ</t>
  </si>
  <si>
    <t>Dostawa materiałów medycznych dla chirurgii szczękowej.</t>
  </si>
  <si>
    <r>
      <t xml:space="preserve">Oświadczamy, że jesteśmy </t>
    </r>
    <r>
      <rPr>
        <i/>
        <sz val="11"/>
        <rFont val="Garamond"/>
        <family val="1"/>
        <charset val="238"/>
      </rPr>
      <t>(podkreślić właściwe)</t>
    </r>
    <r>
      <rPr>
        <sz val="11"/>
        <rFont val="Garamond"/>
        <family val="1"/>
        <charset val="238"/>
      </rPr>
      <t xml:space="preserve">:
11.1. mikroprzedsiębiorstwem,
11.2. małym przedsiębiorstwem,
11.3. średnim przedsiębiorstwem,
11.4. jednoosobową działalnością gospodarczą,
11.5. osobą fizyczną nieprowadzącą działalności gospodarczej,
11.6. inny rodzaj (w tym duże przedsiębiorstwo).
</t>
    </r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</si>
  <si>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</si>
  <si>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</si>
  <si>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</si>
  <si>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</si>
  <si>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</si>
  <si>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</si>
  <si>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</si>
  <si>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</si>
  <si>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</si>
  <si>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</si>
  <si>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</si>
  <si>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</si>
  <si>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</si>
  <si>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</si>
  <si>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</si>
  <si>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</si>
  <si>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</si>
  <si>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</si>
  <si>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</si>
  <si>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</si>
  <si>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</si>
  <si>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</si>
  <si>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</si>
  <si>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</si>
  <si>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</si>
  <si>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</si>
  <si>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</si>
  <si>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</si>
  <si>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</si>
  <si>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</si>
  <si>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</si>
  <si>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</si>
  <si>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</si>
  <si>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</si>
  <si>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</si>
  <si>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</si>
  <si>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</si>
  <si>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</si>
  <si>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</si>
  <si>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</si>
  <si>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</si>
  <si>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</si>
  <si>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</si>
  <si>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</si>
  <si>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</si>
  <si>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</si>
  <si>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</si>
  <si>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</si>
  <si>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</si>
  <si>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</si>
  <si>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</si>
  <si>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</si>
  <si>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</si>
  <si>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</si>
  <si>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</si>
  <si>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</si>
  <si>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</si>
  <si>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</si>
  <si>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</si>
  <si>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</si>
  <si>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Śruba tytanowa, samogwintująca z pogłębionym krzyżakiem, system mikro, śr. 1.5 mm:  - śruby samogwintujące śr. 1.5 mm, dł. 4, 5, 6, 7 mm; - śruby awaryjne śr. 1.8 mm, dł. 4, 5, 7 mm; - śruby samowiercące śr. 1.5 mm, dł. 4, 5, 6, 7 mm. Typ i rozmiar każdorazowo do wyboru Zamawiającego.</t>
  </si>
  <si>
    <t>Śruba tytanowa, samogwintująca z pogłębionym krzyżakiem, system mikro, śr. 1.5 mm:  - śruby samogwintujące śr. 1.5 mm, dł. 8, 9, 11, 13, 15, 17, 19 mm. Typ i rozmiar każdorazowo do wyboru Zamawiającego.</t>
  </si>
  <si>
    <t>Śruba tytanowa, samogwintująca z pogłębionym krzyżakiem, system mini, śr. 2.0, 2.3 mm: - śruby samogwintujące śr. 2.0 mm, dł. 4, 5, 6, 7, 9 mm;- śruby awaryjne śr. 2.3 mm, dł. 4, 5, 7, 9 mm; - śruby samowiercące śr. 2.0 mm, dł. 5, 6, 7, 9 mm; - śruby samogwintujące śr. 2.3 mm, dł. 4, 5, 6, 7, 9 mm;- śruby awaryjne śr. 2.5 mm, dł. 5, 7, 9 mm. Typ i rozmiar każdorazowo do wyboru Zamawiającego.</t>
  </si>
  <si>
    <t>Śruba tytanowa, samogwintująca z pogłębionym krzyżakiem, system mini, śr. 2.0 oraz 2.3 mm: - śruby samogwintujące dł. 11, 13, 15, 17, 19 mm. Typ i rozmiar każdorazowo do wyboru Zamawiającego.</t>
  </si>
  <si>
    <t>Śruba tytanowa, samogwintująca, blokująca, krzyżakowa, gwintowana na całej długości, śr. 2.0, 2.3 mm. Śruba może być wprowadzana i blokowana w płytce pod kątem do 20°: - śruby samogwintujące dł. 5, 7, 9 mm. Typ i rozmiar każdorazowo do wyboru Zamawiającego.</t>
  </si>
  <si>
    <t>Śruba tytanowa, samogwintująca, blokująca, krzyżakowa, gwintowana na całej długości, śr. 2.0, 2.3  mm. Śruba może być wprowadzana i blokowana w płytce pod kątem do 20°: - śruby samogwintujące dł. 11, 13, 15, 17, 19 mm. Typ i rozmiar każdorazowo do wyboru Zamawiającego.</t>
  </si>
  <si>
    <t>Śruba tytanowa IMF, samowiercąca, krzyżakowa, śr. 2.0 mm, dł. 8 i 12 mm2.0 mm do wyboru Zamawiającego.</t>
  </si>
  <si>
    <t>Śruba stalowa IMF, samowiercąca, krzyżakowa, śr. 2.0 mm, dł. 8 i 12 mm2.0 mm do wyboru Zamawiającego.</t>
  </si>
  <si>
    <t>Śruba tytanowa, samogwintująca, blokująca, krzyżakowa, gwintowana na całej długości, śr. 2.7 mm, dł. 7, 9, 11, 13, 15, 17, 19 mm. Śruba może być wprowadzana i blokowana w płytce pod kątem do 20°. Typ i rozmiar każdorazowo do wyboru Zamawiającego.</t>
  </si>
  <si>
    <t>Śruba tytanowa, samogwintująca, krzyżakowa, śr. 2.7 mm, dł. 8, 9, 10, 11, 12, 13, 14, 15, 16, 17, 18, 19, 20 mm. Typ i rozmiar każdorazowo do wyboru Zamawiającego.</t>
  </si>
  <si>
    <t>Drut kostny, miękki, śr. 0.3, 0.4, 0.5 oraz 0.6 mm, dł. 10m do wyboru Zamawiającego</t>
  </si>
  <si>
    <t>Wiertła dla systemów 1.5, 2.0, 2.3, 2.7 mm. Typ i rozmiar każdorazowo do wyboru Zamawiającego.</t>
  </si>
  <si>
    <t>Śruba ortodontyczna mikro 1.5 mm, dł. gwintu 6, 8 oraz 10 mm. Rozmiar każdorazowo do wyboru Zamawiającego.</t>
  </si>
  <si>
    <t>Piny resorbowalne aplikowane metodą ultradźwiękową, piny z materiału resorbowalnego nie zawierającego glukozy, sterylne: - rozm. 1.6 mm, dł. 4, 5, 6, 7 mm; - rozm. 2.1 mm, dł. 4, 5, 7, 9 mm; Opakowanie zawiera 5 pinów.Typ i rozmiar każdorazowo do wyboru Zamawiającego.</t>
  </si>
  <si>
    <t>Drut kostny, miękki, śr. 0.3, 0.4, 0.5 oraz 0.6 mm, dł. 10m, do wyboru Zamawiającego</t>
  </si>
  <si>
    <t>Płytka tytanowa, system mikro 1,5 mm, prosta, 2-otw., gr. 0,6 mm, z mostem: średnia oraz długa. Typ i rozmiar każdorazowo do wyboru Zamawiającego.</t>
  </si>
  <si>
    <t>Płytka tytanowa, system mikro 1,5 mm, prosta, 4-otw., gr. 0,6 mm, bez mostu oraz z mostem: krótka, średnia i długa. Typ i rozmiar każdorazowo do wyboru Zamawiającego.</t>
  </si>
  <si>
    <t>Płytka tytanowa, system mikro 1,5 mm, prosta, 16-otw., gr. 0,6 mm.</t>
  </si>
  <si>
    <t>Płytka tytanowa, system mikro 1,5 mm, oczodołowa, gr. 0,6 mm.; 6, 8, 10-otworowa. Typ i rozmiar każdorazowo do wyboru Zamawiającego.</t>
  </si>
  <si>
    <t>Płytka tytanowa, system mikro 1,5 mm, kształt "L", gr. 0,6 mm: - 4-otw., z mostem: krótka, średnia, długa; lewa oraz prawa; - 4-otw., 100°, z mostem: krótka, średnia, długa; lewa oraz prawa; - 5-otw., 100°, z mostem: długa, lewa oraz prawa; - 6-otw., 100°, z mostem: krótka, średnia, długa; lewa oraz prawa; - 7-otw., 100°, z mostem: krótka; lewa oraz prawa. Typ i rozmiar każdorazowo do wyboru Zamawiającego.</t>
  </si>
  <si>
    <t>Płytka tytanowa, system mikro 1,5 mm, kształt "Y", gr. 0,6 mm: - 5-otw., z mostem: krótka, średnia, długa; - 6- otw, z mostem. Typ i rozmiar każdorazowo do wyboru Zamawiającego.</t>
  </si>
  <si>
    <t>Płytka tytanowa, system mikro 1,5 mm, kształt "X", gr. 0,6 mm: 6-otw., z mostem: krótka, średnia, długa. Typ i rozmiar każdorazowo do wyboru Zamawiającego.</t>
  </si>
  <si>
    <t>Płytka tytanowa, system mikro 1,5 mm, kształt "H", gr. 0,6 mm: 12-otw., do nasady nosa</t>
  </si>
  <si>
    <t>Płytka tytanowa, system mikro 1,5 mm, kształt "H", gr. 0,6 mm: 11 i 12-otw. do wyboru Zamawiającego</t>
  </si>
  <si>
    <t>Płytka tytanowa, system mikro 1,5 mm, kształt "Z", gr. 0,6 mm: 4-otw. z mostem, lewa i prawa</t>
  </si>
  <si>
    <t>Płytka tytanowa, system mikro 1,5 mm, ramkowa, gr. 0,6 mm: 4, 6, 8 oraz 10-otw. do wyboru Zamawiającego</t>
  </si>
  <si>
    <t>Siatka tytanowa, system mikro 1,5 mm, do rekonstrukcji dna i ścian oczodołu, gr. 0.3, 0.4, 0,5 mm. Typ i rozmiar każdorazowo do wyboru Zamawiającego.</t>
  </si>
  <si>
    <t>Siatka tytanowa 3D do rekonstrukcji kości twarzoczaszki, rozm. 80x80 mm, gr. 0,3 oraz 0,6 mm do wyboru Zamawiającego.</t>
  </si>
  <si>
    <t>Siatka tytanowa 3D do rekonstrukcji kości twarzoczaszki, rozm. 120x120 mm, gr. 0,6 mm</t>
  </si>
  <si>
    <t>Płytka tytanowa do zabiegów ortognatycznych, system mikro 1.5 mm, gr. 1.0 mm, z odstępem: 0, 3, 5, 7, 9, 11 mm; lewa oraz prawa. Typ i rozmiar każdorazowo do wyboru Zamawiającego.</t>
  </si>
  <si>
    <t>Płytka tytanowa do genioplastyki, system mikro 1.5 mm, gr. 0.6 mm, z odstępem: 1, 3, 5, 7, 9, 11 mm. Typ i rozmiar każdorazowo do wyboru Zamawiającego.</t>
  </si>
  <si>
    <t>Śruba ortodontyczna mikro 1.5 mm, dł. 11 mm oraz 13 mm. Rozmiar każdorazowo do wyboru Zamawiającego.</t>
  </si>
  <si>
    <t>Płyta ortodontyczna, kotwicząca, różne kształty, gr. 0.6 mm oraz 1.0 mm. Typ i rozmiar każdorazowo do wyboru Zamawiającego.</t>
  </si>
  <si>
    <t>Płytka tytanowa, system mini 2.0 mm, prosta, gr. 1.0 mm, 4-otw, bez mostu oraz z mostem: krótka, długa. Typ i rozmiar każdorazowo do wyboru Zamawiającego.</t>
  </si>
  <si>
    <t>Płytka tytanowa, system mini 2.0 mm, prosta, 6-otw., gr. 1.0 mm, bez mostu oraz z mostem: długa. Typ i rozmiar każdorazowo do wyboru Zamawiającego.</t>
  </si>
  <si>
    <t>Płytka tytanowa, system mini 2.0 mm, prosta, gr. 1.0 mm, 16-otw.</t>
  </si>
  <si>
    <t>Płytka tytanowa, system mini 2.0 mm, prosta, gr. 1.0 mm, skręcona wzdłuż własnej osi, 4-otw. 80° oraz 6-otw. 110° do wyboru Zamawiajęcego</t>
  </si>
  <si>
    <t>Płytka tytanowa, system mini 2.0 mm, kształt "L", gr. 1.0 mm - 4-otw., bez mostu oraz z mostem: średnia, długa; lewa oraz prawa; - 5-otw., z mostem: długa; lewa oraz prawa. Typ i rozmiar każdorazowo do wyboru Zamawiającego.</t>
  </si>
  <si>
    <t>Płytka tytanowa, system mini 2.0 mm, kształt "T", gr. 1.0 mm, 6-otw. bez mostu oraz 5-otw. z mostem: długa. Typ i rozmiar każdorazowo do wyboru Zamawiającego.</t>
  </si>
  <si>
    <t>Płytka tytanowa, system mini 2.0 mm, kształt "T", gr. 0,6 mm, 7-otw. Typ i rozmiar każdorazowo do wyboru Zamawiającego.</t>
  </si>
  <si>
    <t>Płytka tytanowa, system mini 2.0 mm, kształt "Y", gr. 1.0 mm, 5-otw., z mostem: krótka, długa. Typ i rozmiar każdorazowo do wyboru Zamawiającego.</t>
  </si>
  <si>
    <t>Płytka tytanowa, system mini 2.0 mm, kształt "X", gr. 1.0 mm, 6-otw., z mostem: krótka, długa. Typ i rozmiar każdorazowo do wyboru Zamawiającego.</t>
  </si>
  <si>
    <t>Płytka tytanowa, system mini 2.0 mm, kształt "Z", gr. 0,6 mm, 4-otw., krótka i długa Typ i rozmiar każdorazowo do wyboru Zamawiającego.</t>
  </si>
  <si>
    <t>Płytka tytanowa do złamań wyrostka kłykciowego, system mini 2.0 mm:
- romboidalna 3D, 5-otw.,
- trapezoidalna 3D, 4 otw.,
- deltoidalna, 7-otw.,
- deltoidalna, 9-otw.
 Typ każdorazowo do wyboru Zamawiającego.</t>
  </si>
  <si>
    <t>Płytka tytanowa, system mini 2.0 mm, do złamań wyrostka kłykciowego, prosta, z mostem, gr. 1.0 mm, 4-otw.</t>
  </si>
  <si>
    <t>Płytka tytanowa, system mini 2.0 mm, prosta, gr. 1.4 mm, 40-otw.</t>
  </si>
  <si>
    <t>Płytka ze wzmocnionego stopu tytanu, system mini 2.0 mm, gr. 1.0 mm, 4, 6 oraz 8-otw. do wyboru Zamawiającego</t>
  </si>
  <si>
    <t>Płytka ze wzmocnionego stopu tytanu, system mini 2.0 mm, gr. 1.0 mm, 17 oraz 24-otw. do wyboru Zamawiającego</t>
  </si>
  <si>
    <t>Płytka tytanowa do genioplastyki, system 2.0 mm,:
- 4-otw. z odstępem 2, 4, 6, 8. 10. 12 oraz 14 mm,
- 6-otw. z odstępem 2, 3, 4, 5, 6, 7, 8 oraz 9 mm
do wyboru Zamawiającego.</t>
  </si>
  <si>
    <t>Płytka tytanowa do zabiegów ortognatycznych, dwustronna z naniesioną laserowo podziałką co 1 mm, system 2.0 mm: - do szczeki, kształt "T", 4-otw., z mostem: krótka, średnia; gr. 0.8 mm; - do szczeki, kształt "T", 4-otw., z mostem: długa; gr. 1.0 mm; - do szczeki, kształt "L", 4-otw., z mostem: krótka, średnia, długa; gr.
0.8 mm; - do szczeki, kształt "L", 4-otw., z mostem: bardzo długa; gr. 1.0 mm; - do szczeki, kształt "C", 4-otw., z mostem: krótka, średnia, długa; gr. 0.8 mm; - do szczeki, kształt "C", 4-otw., z mostem: bardzo długa; gr.
1.0 mm; - do żuchwy, prosta, 4-otw., z mostem: krótka, średnia, długa, bardzo długa; gr. 1.0 mm; - do żuchwy, prosta, 6-otw., z mostem: długa; gr. 1.0 mm; - do genioplastyki, 4-otw., z odstępem: 2, 3, 4, 6, 8, 10 mm; gr.
0.8 mm; Typ i rozmiar każdorazowo do wyboru Zamawiającego.</t>
  </si>
  <si>
    <t>Płytka tytanowa do zabiegów ortognatycznych BSSO, podwójna 2x4-otw., system 2.0 mm, z jedną i dwoma belkami łączącymi do wyboru Zamawiającego</t>
  </si>
  <si>
    <t>Płytka tytanowa do zabiegów ortognatycznych BSSO, 6-otw., system 2.0 mm, z podwójnym mostem krótkim, średnim oraz długim do wyboru Zamawiającego</t>
  </si>
  <si>
    <t>Płytka tytanowa, system 2.3 mm, gr. 1.5 mm: - prosta, 4-otw., z mostem: krótka, długa; - prosta, 6-otw., bez mostu oraz z mostem: długa; - prosta; 8, 16-otw.;- zagięta do kąta żuchwy, 6 oraz 8-otw.; - łuk, 4-otw., z mostem: krótka, długa. Typ i rozmiar każdorazowo do wyboru Zamawiającego.</t>
  </si>
  <si>
    <t>Płytka tytanowa, system 2.3 mm, do rekonstrukcji i zespoleń żuchwy, gr. 1.5 mm: - do trzonu żuchwy, wygięta anatomicznie, górna, 17-otw.; - do trzonu żuchwy, wygięta anatomicznie, dolna, 18-otw.; - do trzonu żuchwy, prosta, 27-otw.; - do gałęzi i trzonu żuchwy, wygięta anatomicznie, prawa, górna, 17-otw.; - do gałęzi i trzonu żuchwy, wygięta anatomicznie, prawa, dolna, 19-otw.; - do gałęzi i trzonu żuchwy, wygięta anatomicznie, lewa, górna, 17-otw.; - do gałęzi i trzonu żuchwy, wygięta anatomicznie, lewa, dolna, 19-otw. Typ i rozmiar każdorazowo do wyboru Zamawiającego.</t>
  </si>
  <si>
    <t>Płytka tytanowa, system, 2.0, 2.3 mm. Płytka z gwintowanymi otworami przystosowana do śrub blokujących oraz śrub standardowych. Możliwość wprowadzania i blokowania śrub pod kątem do 20°, gr. 1.0 mm: - prosta, 4-otw., bez mostu oraz z mostem; - prosta, 6-otw., z mostem; - prosta, 14-otw.; - kształt "L", 7-otw., z mostem, lewa oraz prawa;- zagięta, 6-otw., z mostem: krótka, średnia, długa. Typ i rozmiar każdorazowo do wyboru Zamawiającego.</t>
  </si>
  <si>
    <t>Płytka tytanowa, system, 2.0, 2.3 mm. Płytka z gwintowanymi otworami przystosowana do śrub blokujących oraz śrub standardowych. Możliwość wprowadzania i blokowania śrub pod kątem do 20°, gr. 1.0 mm: 2x6-otw., prosta oraz zagięta. Typ i rozmiar każdorazowo do wyboru Zamawiającego.</t>
  </si>
  <si>
    <t>Płytka tytanowa, system, 2.0, 2.3 mm. Płytka z gwintowanymi otworami przystosowana do śrub blokujących oraz śrub standardowych. Możliwość wprowadzania i blokowania śrub pod kątem do 20°, gr. 1.5 mm: - prosta, 4-otw., bez mostu oraz z mostem; - prosta, 6-otw., z mostem; - zagięta, 4-otw., z mostem: krótka, długa. Typ i rozmiar każdorazowo do wyboru Zamawiającego.</t>
  </si>
  <si>
    <t>Płytka tytanowa, system, 2.0, 2.3 mm. Płytka z gwintowanymi otworami przystosowana do śrub blokujących oraz śrub standardowych. Możliwość wprowadzania i blokowania śrub pod kątem do 20°, gr. 1.5 mm: - zagięta do kąta żuchwy; 6, 8-otw. Typ i rozmiar każdorazowo do wyboru Zamawiającego.</t>
  </si>
  <si>
    <t>Płytka tytanowa, rekonstrukcyjna, system, 2.0, 2.3 mm. Płytka z gwintowanymi otworami przystosowana do śrub blokujących oraz śrub standardowych. Możliwość wprowadzania i blokowania śrub pod kątem do 20°, gr. 2.0 mm: - prosta, 20-otw.; - zagięta, 6+20-otw, lewa oraz prawa; - zagięta dwustronnie, 6+20+6-otw.; - zagięta anatomicznie, 6+20-otw, lewa oraz prawa; - zagięta dwustronnie anatomicznie, 6+20+6-otw. Typ i rozmiar każdorazowo do wyboru Zamawiającego.</t>
  </si>
  <si>
    <t>Płytka tytanowa, rekonstrukcyjna, system, 2.0, 2.3 mm. Płytka z gwintowanymi otworami przystosowana do śrub blokujących oraz śrub standardowych. Możliwość wprowadzania i blokowania śrub pod kątem do 20°, gr. 2.0 mm: - zagięta anatomicznie 3D, 6+20-otw, lewa oraz prawa. Okolice kąta żuchwy dodatkowo wzmocnione. Typ i rozmiar każdorazowo do wyboru Zamawiającego.</t>
  </si>
  <si>
    <t>Płytka rekonstrukcyjna, system 2,7 mm, gr. 3.0 mm. Płytka z gwintowanymi otworami przystosowana do śrub blokujących oraz śrub standardowych. Możliwość wprowadzania i blokowania śrub pod kątem do 20°:- prosta, 20-otw.; - zagięta, 6+20-otw, lewa oraz prawa; - zagięta anatomicznie, 6+20-otw., lewa oraz prawa; - zagięta dwustronnie, 6+20+6-otw.,  6+22+6-otw. oraz  6+24+6-otw.; - zagięta dwustronnie anatomicznie, 6+20+6-otw. Typ i rozmiar każdorazowo do wyboru Zamawiającego.</t>
  </si>
  <si>
    <t>Wiertło tytanowe, typ Lindemann, 10 mm, dł. 4,5 cm</t>
  </si>
  <si>
    <t>Wiertło tytanowe, typ Lindemann, 22 mm, dł. 6,5 cm</t>
  </si>
  <si>
    <t>Płytka resorbowalna, gr. 1,0 mm, płytka z materiału resorbowalnego nie zawierającego glukozy, sterylna: - prosta, 4-otw.; - prosta, 8-otw.; - kształt "L", krótka, 6-otw., lewa oraz prawa; - kształt "L", długa, 6-otw., lewa oraz prawa; - oczodołowa, 8-otw. Typ i rozmiar każdorazowo do wyboru Zamawiającego.</t>
  </si>
  <si>
    <t>Płytka resorbowalna, gr. 1,0 mm, płytka z materiału resorbowalnego nie zawierającego glukozy, sterylna: - do rekonstrukcji dna oczodołu, mała, gr. 0.3, 0.6 mm. Typ i rozmiar każdorazowo do wyboru Zamawiającego.</t>
  </si>
  <si>
    <t>Płytka resorbowalna  do rekonstrukcji dna oczodołu, mała, płytka z materiału resorbowalnego nie zawierającego glukozy, sterylna.</t>
  </si>
  <si>
    <t>Płytka resorbowalna  do rekonstrukcji dna oczodołu, średnia, płytka z materiału resorbowalnego nie zawierającego glukozy, sterylna.</t>
  </si>
  <si>
    <t>Płytka resorbowalna  do rekonstrukcji dna oczodołu, duża, płytka z materiału resorbowalnego nie zawierającego glukozy, sterylna.</t>
  </si>
  <si>
    <t>Piny resorbowalne aplikowane metodą ultradźwiękową, piny z materiału resorbowalnego nie zawierającego glukozy, sterylne: - rozm. 1.6 mm, dł. 4, 5, 6, 7 mm; - rozm. 2.1 mm, dł. 4, 5, 7, 9 mm; Opakowanie zawiera 5 pinów. Typ i rozmiar każdorazowo do wyboru Zamawiającego.</t>
  </si>
  <si>
    <t>Wiertła do pinów resorbowalnych z mocowaniem uniwersalnym kształt typu "J", stomatologicznym lub heksagonalnym do wyboru Zamawiającego.</t>
  </si>
  <si>
    <t>Dystraktor wewnątrzpodniebienny kotwiczony w kości o długości dystrakcji 9, 18, 27 oraz 36 mm (każdorazowo do wyboru przez Zamawiającego). W zestawie dwie śruby tytanowe, samowiercące z pogłębionym krzyżakiem, system mini, 2.0x7 mm oraz klucz aktywacyjny.</t>
  </si>
  <si>
    <t xml:space="preserve">1. Wykonawca zobowiązany będzie do przeszkolenia personelu Zamawiającego. Szkolenie dotyczy zastosowania materiałów do osteosyntezy w zakresie chirurgii szczękowo twarzowej oraz powinno zostać przeprowadzone w siedzibie Zamawiającego w terminie do dwóch  miesięcy (2 miesiące) od daty zawarcia umowy. Planowana liczba osób do przeszkolenia to 20 osób. </t>
  </si>
  <si>
    <t>2. Zamawiający wymaga udostępnienia na czas trwania umowy pełnego tzw. „lotnego” instrumentarium do oferowanych wyrobów (przez instrumentarium należy rozumieć wszystkie narzędzia, przyrządy, urządzenia, itp. niezbędne do użycia oferowanych wyrobów/materiałów zgodnie z ich przeznaczeniem). Instrumentarium ma być dostępne do każdego zabiegu w okresie obowiązywania umowy w maksymalnym terminie 2 dni roboczych od zamówienia (zgłoszenia zapotrzebowania) przez Zamawiającego. Elementy instrumentarium, które ulegną uszkodzeniu lub zużyciu będą podlegały wymianie w terminie 2 dni roboczych.</t>
  </si>
  <si>
    <t xml:space="preserve">Oświadczamy, że zamówienie będziemy wykonywać do czasu wyczerpania kwoty wynagrodzenia umownego, jednak nie dłużej niż przez 24 miesiące od daty zawarcia umowy (dotyczy części 1-3).
</t>
  </si>
  <si>
    <t>DFP.271.141.2021.DB</t>
  </si>
  <si>
    <t>Płyty i śruby do zabiegów w ramach chirurgii szczękowo-twarzowej - urazowe i rekonstrukcyjne - System 1.2 / 1.5 / 1.8 mm</t>
  </si>
  <si>
    <t>Siatki tytanowe, sterylne, pod śruby 1.2 mm, 1.5 mm, 1.8 mm, profil 0.25 mm, 04 mm, 0.6 mm, rozmiar 50x50 mm, sterylne.</t>
  </si>
  <si>
    <t>szt</t>
  </si>
  <si>
    <t>Siatki tytanowe, sterylne, pod śruby 1.2 mm, 1.5 mm, 1.8 mm, profil 0.25 mm, 04 mm, 0.6 mm, rozmiar 100x100 mm, sterylne.</t>
  </si>
  <si>
    <t>Płyty tytanowe, pod śruby 1.2 mm, 1.5 mm, 1.8 mm, proste, profil 0.5 mm, 4 otworowe, bez mostu, dł. 15 mm i z mostem 6 mm, dł. 17 mm oraz z mostem 9 mm, dł. 20 mm.</t>
  </si>
  <si>
    <t>Płyty tytanowe, pod śruby 1.2 mm, 1.5 mm, 1.8 mm, proste, profil 0.5 mm, 20 otworowe, dł. 79 mm.</t>
  </si>
  <si>
    <t>Płyty tytanowe, pod śruby 1.2 mm, 1.5 mm, 1.8 mm, w kształcie litery L, kąt 100°, profil 0.5 mm, 4 otworowe (2/2), most 6 mm, dł. 13 mm, prawe, lewe.</t>
  </si>
  <si>
    <t>Płyty tytanowe, pod śruby 1.2 mm, 1.5 mm, 1.8 mm, w kształcie litery Y, profil 0.5 mm, 6 otworowe (3/3), most 6 mm, rozmiar 12x21 mm, 8 otworowe (5/3), most 6 mm, rozmiar 14x23 mm.</t>
  </si>
  <si>
    <t>Płyty tytanowe, pod śruby 1.2 mm, 1.5 mm, 1.8 mm, w kształcie litery X, profil 0.5 mm, 4 otworowe bez mostu, rozmiar 14x14 mm oraz 6 otworowe, most 6 i 9 mm, rozmiar 12x21 mm oraz 12x18 mm.</t>
  </si>
  <si>
    <t>Płyty tytanowe, pod śruby 1.2 mm, 1.5 mm, 1.8 mm, anatomicznie ukształtowane, profil 0.5 mm, 6 otworowe, dł. 23 mm.</t>
  </si>
  <si>
    <t>Płyty tytanowe, pod śruby 1.2 mm, 1.5 mm, 1.8 mm, dwurzędowe, profil 0.5 mm, 4 otworowe (2x2), rozmiar 7x9 mm oraz 9x9 mm.</t>
  </si>
  <si>
    <t>Płyty tytanowe, pod śruby 1.2 mm, 1.5 mm, 1.8 mm, dwurzędowe, profil 0.5 mm, 6 otworowe (3x2), rozmiar 9x15 mm.</t>
  </si>
  <si>
    <t>Płyty tytanowe, pod śruby 1.2 mm, 1.5 mm, 1.8 mm, dwurzędowe, profil 0.5 mm, 18 otworowe (9x2), rozmiar 9x51 mm.</t>
  </si>
  <si>
    <t xml:space="preserve">Płyty tytanowe, pod śruby 1.2 mm, 1.5 mm, 1.8 mm, proste, profil 1.0 mm, 4 otworowe, bez mostu, dł. 17 mm, z mostem 6 mm, dł. 19 mm, z mostem 9 mm, dł. 22 mm. </t>
  </si>
  <si>
    <t xml:space="preserve">Płyty tytanowe, pod śruby 1.2 mm, 1.5 mm, 1.8 mm, proste, profil 1.0 mm, 6 otworowe, dł. 26 mm. </t>
  </si>
  <si>
    <t xml:space="preserve">Płyty tytanowe, pod śruby 1.2 mm, 1.5 mm, 1.8 mm, proste, profil 1.0 mm, 20 otworowe, dł. 89 mm. </t>
  </si>
  <si>
    <t>Płyty tytanowe, pod śruby 1.2 mm, 1.5 mm, 1.8 mm, w kształcie litery L, kąt 100°, profil 1.0 mm, 4 otworowe (2/2), most 7.5 mm, dł. 15 mm oraz 6 otworowe (3/3), most 7.5 mm, dł. 20 mm, prawe, lewe.</t>
  </si>
  <si>
    <t xml:space="preserve">Śruby tytanowe, korowe, średnica 1.2 mm, dł. 4-11 mm, otwór heksagonalny w głowie śruby. </t>
  </si>
  <si>
    <t xml:space="preserve">Śruby tytanowe, korowe, średnica 1.5 mm, dł. 4-11 mm, otwór heksagonalny w głowie śruby. </t>
  </si>
  <si>
    <t xml:space="preserve">Śruby tytanowe, korowe, średnica 1.8 mm, dł. 4-11 mm, otwór heksagonalny w głowie śruby. </t>
  </si>
  <si>
    <t>Płyty i śruby do zabiegów w ramach chirurgii szczękowo-twarzowej - urazowe i rekonstrukcyjne - System 2.0 / 2.3 / 2.5 mm</t>
  </si>
  <si>
    <t>Płyty tytanowe, pod śruby 2.0 mm, 2.3 mm, 2.5 mm, proste, profil 1.0 mm, 4 otworowe, bez mostu, dł. 23 mm i z mostem 9 mm, dł. 26 mm.</t>
  </si>
  <si>
    <t>Płyty tytanowe, pod śruby 2.0 mm, 2.3 mm, 2.5 mm, proste, profil 1.0 mm, 6 otworowe, bez mostu, dł. 35 mm, z mostem 9 mm, dł. 38 mm i z mostem 12 mm, dł. 41 mm.</t>
  </si>
  <si>
    <t>Płyty tytanowe, pod śruby 2.0 mm, 2.3 mm, 2.5 mm, proste, profil 1.0 mm, 20 otworowe, dł. 119 mm.</t>
  </si>
  <si>
    <t>Płyty tytanowe, pod śruby 2.0 mm, 2.3 mm, 2.5 mm, do kłykcia żuchwy, profil 1.0 mm, 4 otworowe, rozmiar 14x13 mm oraz 14x14 mm.</t>
  </si>
  <si>
    <t>Płyty tytanowe, pod śruby 2.0 mm, 2.3 mm, 2.5 mm, do kłykcia żuchwy, typu delta, profil 1.0 mm, 4 otworowe, w tym 3 otwory kompresyjne, rozmiar 12x20 mm.</t>
  </si>
  <si>
    <t>Płyty tytanowe, pod śruby 2.0 mm, 2.3 mm, 2.5 mm, do kąta żuchwy, dwurzędowe, profil 1.0 mm, 8 otworowe (4+4), w tym 4 otwory kompresyjne, rozmiar 36x18 mm, prawe, lewe.</t>
  </si>
  <si>
    <t>Płyty tytanowe, pod śruby 2.0 mm, 2.3 mm, 2.5 mm, dwurzędowe, profil 1.0 mm, 8 otworowe (4+4), w tym 4 otwory kompresyjne, rozmiar 35x11 mm oraz 35x12 mm.</t>
  </si>
  <si>
    <t>Płyty tytanowe, pod śruby 2.0 mm, 2.3 mm, 2.5 mm, proste, do kości atroficznej, profil 1.0 mm, 8 otworowe, most 6 mm, dł. 47 mm, most 9 mm, dł. 50 mm i 10 otworowe, most 12 mm, dł. 65 mm.</t>
  </si>
  <si>
    <t>Płyty tytanowe, pod śruby 2.0 mm, 2.3 mm, 2.5 mm, profil 1.0 mm, 6 otworowe, do kąta żuchwy, anatomicznie skręcone 70 °,  most 9 mm, dł. 41 mm, prawe, lewe.</t>
  </si>
  <si>
    <t>Płyty tytanowe, pod śruby 2.0 mm, 2.3 mm, 2.5 mm, proste, profil 1.3 mm, 4 otworowe, bez mostu, dł. 23 mm, z mostem 9 mm, dł. 26 i z mostem 12 mm, dł. 29 mm. Blokowane - pozwalające na wprowadzenie śruby w zakresie kąta +/- 15 stopni, blokowanie w systemie trójpunktowego bezgwintowego blokowania na docisk.</t>
  </si>
  <si>
    <t>Płyty tytanowe, pod śruby 2.0 mm, 2.3 mm, 2.5 mm, proste, profil 1.3 mm, 6 otworowe, z mostem 9 mm, dł. 38 i z mostem 12 mm, dł. 41 mm. Blokowane - pozwalające na wprowadzenie śruby w zakresie kąta +/- 15 stopni, blokowanie w systemie trójpunktowego bezgwintowego blokowania na docisk.</t>
  </si>
  <si>
    <t>Płyty tytanowe, pod śruby 2.0 mm, 2.3 mm, 2.5 mm, proste, do kłykcia żuchwy, profil 1.3 mm, 4 otworowe, z mostem 7 mm, dł. 22 mm, z  mostem 9 mm dł. 25 mm i z mostem 12 mm, dł. 28 mm. Blokowane - pozwalające na wprowadzenie śruby w zakresie kąta +/- 15 stopni, blokowanie w systemie trójpunktowego bezgwintowego blokowania na docisk.</t>
  </si>
  <si>
    <t>Płyty tytanowe, pod śruby 2.0 mm, 2.3 mm, 2.5 mm, proste, do kłykcia żuchwy, profil 1.5 mm, 6 otworowe, dł. 37 mm. Blokowane - pozwalające na wprowadzenie śruby w zakresie kąta +/- 15 stopni, blokowanie w systemie trójpunktowego bezgwintowego blokowania na docisk.</t>
  </si>
  <si>
    <t>Płyty tytanowe, pod śruby 2.0 mm, 2.3 mm, 2.5 mm, do kłykcia żuchwy, profil 1.3 mm, 4 otworowe, rozmiar 14x13 mm oraz 14x14 mm. Blokowane - pozwalające na wprowadzenie śruby w zakresie kąta +/- 15 stopni, blokowanie w systemie trójpunktowego bezgwintowego blokowania na docisk.</t>
  </si>
  <si>
    <t>Płyty tytanowe, pod śruby 2.0 mm, 2.3 mm, 2.5 mm, do kłykcia żuchwy, typu delta, profil 1.3 mm, 4 otworowe, rozmiar 12x20 mm. Blokowane - pozwalające na wprowadzenie śruby w zakresie kąta +/- 15 stopni, blokowanie w systemie trójpunktowego bezgwintowego blokowania na docisk.</t>
  </si>
  <si>
    <t>Płyty tytanowe, pod śruby 2.0 mm, 2.3 mm, 2.5 mm, do żuchwy, dwurzędowe, przyśrodkowe, profil 1.3 mm, 9 otworowe, rozmiar 54x11 mm. Blokowane - pozwalające na wprowadzenie śruby w zakresie kąta +/- 15 stopni, blokowanie w systemie trójpunktowego bezgwintowego blokowania na docisk.</t>
  </si>
  <si>
    <t>Płyty tytanowe, pod śruby 2.0 mm, 2.3 mm, 2.5 mm, do żuchwy, dwurzędowe, przyśrodkowe, profil 1.3 mm, 16 otworowe, rozmiar 96x13 mm. Blokowane - pozwalające na wprowadzenie śruby w zakresie kąta +/- 15 stopni, blokowanie w systemie trójpunktowego bezgwintowego blokowania na docisk.</t>
  </si>
  <si>
    <t>Płyty tytanowe, pod śruby 2.0 mm, 2.3 mm, 2.5 mm, do kości atroficznej, dwurzędowe, profil 1.3 mm, 11 otworowe, rozmiar 61x19 mm, prawe, lewe. Blokowane - pozwalające na wprowadzenie śruby w zakresie kąta +/- 15 stopni, blokowanie w systemie trójpunktowego bezgwintowego blokowania na docisk.</t>
  </si>
  <si>
    <t>Płyty tytanowe, pod śruby 2.0 mm, 2.3 mm, 2.5 mm, proste, profil 1.5 mm, 16 otworowe, dł. 142 mm. Blokowane - pozwalające na wprowadzenie śruby w zakresie kąta +/- 15 stopni, blokowanie w systemie trójpunktowego bezgwintowego blokowania na docisk.</t>
  </si>
  <si>
    <t>Płyty tytanowe, pod śruby 2.0 mm, 2.3 mm, 2.5 mm, anatomicznie ukształtowane, profil 1.5 mm, 9 otworowe (3+6), rozmiar 61x42 mm, prawe, lewe. Blokowane - pozwalające na wprowadzenie śruby w zakresie kąta +/- 15 stopni, blokowanie w systemie trójpunktowego bezgwintowego blokowania na docisk.</t>
  </si>
  <si>
    <t>Płyty tytanowe, pod śruby 2.0 mm, 2.3 mm, 2.5 mm, anatomicznie ukształtowane, dwustronne, profil 2.0 mm, 22 otworowe (13+9), rozmiar 132x60 mm. Blokowane - pozwalające na wprowadzenie śruby w zakresie kąta +/- 15 stopni, blokowanie w systemie trójpunktowego bezgwintowego blokowania na docisk.</t>
  </si>
  <si>
    <t>Przymiary do płyt 22 otworowych, dwustronne, 5 otworowe.</t>
  </si>
  <si>
    <t>Płyty tytanowe, pod śruby 2.0 mm, 2.3 mm, 2.5 mm, anatomicznie ukształtowane, profil 2.0 mm, 17 otworowe, rozmiar 150x17 mm. Blokowane - pozwalające na wprowadzenie śruby w zakresie kąta +/- 15 stopni, blokowanie w systemie trójpunktowego bezgwintowego blokowania na docisk.</t>
  </si>
  <si>
    <t>Przymiary do płyt 17 otworowych, 5 otworowe.</t>
  </si>
  <si>
    <t xml:space="preserve">Śruby tytanowe, korowe, średnica 2.0 mm, dł. 4-19 mm, otwór heksagonalny w głowie śruby. </t>
  </si>
  <si>
    <t xml:space="preserve">Śruby tytanowe, blokowane, bezgwintowa głowa śruby, średnica 2.0 mm, dł. 5-15 mm, otwór heksagonalny w głowie śruby. </t>
  </si>
  <si>
    <t xml:space="preserve">Śruby tytanowe, korowe, średnica 2.3 mm, dł. 5-19 mm, otwór heksagonalny w głowie śruby. </t>
  </si>
  <si>
    <t xml:space="preserve">Śruby tytanowe, blokowane, bezgwintowa głowa śruby, średnica 2.3 mm, dł. 7-19 mm, otwór heksagonalny w głowie śruby. </t>
  </si>
  <si>
    <t xml:space="preserve">Śruby tytanowe, blokowane, bezgwintowa głowa śruby, średnica 2.5 mm, dł. 7-19 mm, otwór heksagonalny w głowie śruby. </t>
  </si>
  <si>
    <t xml:space="preserve">Śruby tytanowe IMF, średnica 2.0 mm, z kołnierzem naśluzówkowym, dł. 8,11 mm oraz bez kołnierza, dł. 8, 11, 14 mm, otwór heksagonalny w głowie śruby, 2 sztuki w opakowaniu. </t>
  </si>
  <si>
    <t>Płyty i śruby do zabiegów ortognatycznych - System 1.2 / 1.5 / 1.8 mm</t>
  </si>
  <si>
    <t xml:space="preserve">Płyty tytanowe, pod śruby 1.2 mm, 1.5 mm, 1.8 mm, w kształcie litery L, profil 0.7 mm, 4 otworowe (2/2), most max. 3 mm, rozmiar 9x17 mm oraz most max. 5 mm, rozmiar 10x19 mm, prawe i lewe, ze znacznikami laserowymi.  </t>
  </si>
  <si>
    <t xml:space="preserve">Płyty tytanowe, pod śruby 1.2 mm, 1.5 mm, 1.8 mm, w kształcie litery L, profil 0.7 mm, most max. 7 mm, 5 otworowe (2/3), rozmiar 10x25 mm, prawe i lewe, ze znacznikami laserowymi.  </t>
  </si>
  <si>
    <t xml:space="preserve">Płyty tytanowe, pod śruby 1.2 mm, 1.5 mm, 1.8 mm, w kształcie litery L, profil 0.7 mm, 6 otworowe (3/3), most max. 5 mm, rozmiar 14x24 mm oraz most max. 7 mm, rozmiar 15x26 mm oraz most max. 10 mm, rozmiar 16x29 mm, prawe i lewe, ze znacznikami laserowymi.  </t>
  </si>
  <si>
    <t xml:space="preserve">Płyty tytanowe, pod śruby 1.2 mm, 1.5 mm, 1.8 mm, anatomicznie ukształtowane, profil 0.7 mm, most 0,3,5,7,9,11 mm, 8 otworowe, do zabiegów typu LeFort I, prawe i lewe, ze znacznikami laserowymi.   </t>
  </si>
  <si>
    <t xml:space="preserve">Płyty tytanowe, pod śruby 1.2 mm, 1.5 mm, 1.8 mm, anatomicznie ukształtowane, z dwoma odgałęzieniami, profil 0.7 mm, most 0,3,5,7,9,11 mm, 12 otworowe, do zabiegów typu LeFort I, prawe i lewe, ze znacznikami laserowymi.   </t>
  </si>
  <si>
    <t xml:space="preserve">Płyty tytanowe, pod śruby 1.2 mm, 1.5 mm, 1.8 mm, w kształcie litery Z, profil 0.7 mm, most 0 mm, 4 otworowe (2/2), rozmiar 11x15 mm, prawe i lewe, ze znacznikami laserowymi.  </t>
  </si>
  <si>
    <t xml:space="preserve">Płyty tytanowe, pod śruby 1.2 mm, 1.5 mm, 1.8 mm, proste, profil 0.7 mm, 8 otworowe, dł. 35 mm.  </t>
  </si>
  <si>
    <t xml:space="preserve">Płyty tytanowe, pod śruby 1.2 mm, 1.5 mm, 1.8 mm, dwurzędowe, profil 0.7 mm, 8  otworowe (4x2), rozmiar 21x12 mm.  </t>
  </si>
  <si>
    <t xml:space="preserve">Śruby tytanowe, korowe, samowiercące, średnica 1.5 mm, dł. 4-9 mm, otwór heksagonalny w głowie śruby. </t>
  </si>
  <si>
    <t>Płyty i śruby do zabiegów ortognatycznych - System 2.0 / 2.3 mm</t>
  </si>
  <si>
    <t xml:space="preserve">Śruby tytanowe, korowe, średnica 2.0 mm, dł. 5-23 mm, otwór heksagonalny w głowie śruby. </t>
  </si>
  <si>
    <t xml:space="preserve">Śruby tytanowe, korowe, samowiercące, średnica 2.0 mm, dł. 5-11 mm, otwór heksagonalny w głowie śruby. </t>
  </si>
  <si>
    <t xml:space="preserve">Śruby tytanowe, blokowane, bezgwintowa głowa śruby, średnica 2.0 mm, dł. 5-9 mm, otwór heksagonalny w głowie śruby. </t>
  </si>
  <si>
    <t xml:space="preserve">Śruby tytanowe, korowe, średnica 2.3 mm, dł. 5-9 mm, otwór heksagonalny w głowie śruby. </t>
  </si>
  <si>
    <r>
      <rPr>
        <sz val="11"/>
        <color theme="1"/>
        <rFont val="Garamond"/>
        <family val="1"/>
        <charset val="238"/>
      </rPr>
      <t xml:space="preserve">Płyty tytanowe, pod śruby 2.0 mm, 2.3 mm, do osteotomii strzałkowej, zamknięte, profil 0.8 mm, 6 otworowe, most max. 5 mm, rozmiar 30x9 mm oraz profil 0.9 mm, 6 otworowe, most max. 10 mm, rozmiar 35x9 mm oraz profil 1.0 mm, 6 otworowe, most max. 15 mm, rozmiar 40x9 mm, ze znacznikami laserowymi.  </t>
    </r>
    <r>
      <rPr>
        <b/>
        <sz val="11"/>
        <color theme="1"/>
        <rFont val="Garamond"/>
        <family val="1"/>
        <charset val="238"/>
      </rPr>
      <t xml:space="preserve"> </t>
    </r>
  </si>
  <si>
    <r>
      <rPr>
        <sz val="11"/>
        <color theme="1"/>
        <rFont val="Garamond"/>
        <family val="1"/>
        <charset val="238"/>
      </rPr>
      <t xml:space="preserve">Płyty tytanowe, pod śruby 2.0 mm, 2.3 mm, proste, profil 1.0 mm, 6 otworowe, most max. 5 mm, dł. 39 mm, most max. 10 mm, dł. 44 mm, most max. 15 mm, dł. 49 mm, ze znacznikami laserowymi.  </t>
    </r>
    <r>
      <rPr>
        <b/>
        <sz val="11"/>
        <color theme="1"/>
        <rFont val="Garamond"/>
        <family val="1"/>
        <charset val="238"/>
      </rPr>
      <t xml:space="preserve"> </t>
    </r>
  </si>
  <si>
    <r>
      <rPr>
        <sz val="11"/>
        <color theme="1"/>
        <rFont val="Garamond"/>
        <family val="1"/>
        <charset val="238"/>
      </rPr>
      <t xml:space="preserve">Płyty tytanowe, pod śruby 2.0 mm, 2.3 mm, do genioplastyki, w kształcie litery X, profil 1.0 mm, 6 otworowe, most max. 5 mm, rozmiar 15x19 mm, most max. 10 mm, rozmiar 16x24 mm, ze znacznikami laserowymi.  </t>
    </r>
    <r>
      <rPr>
        <b/>
        <sz val="11"/>
        <color theme="1"/>
        <rFont val="Garamond"/>
        <family val="1"/>
        <charset val="238"/>
      </rPr>
      <t xml:space="preserve"> </t>
    </r>
  </si>
  <si>
    <r>
      <rPr>
        <sz val="11"/>
        <color theme="1"/>
        <rFont val="Garamond"/>
        <family val="1"/>
        <charset val="238"/>
      </rPr>
      <t xml:space="preserve">Płyty tytanowe, pod śruby 2.0 mm, 2.3 mm, do genioplastyki, profil 0.6 mm, 6 otworowe, płaskie, most 0 mm, rozmiar 17x21x14 mm oraz wstępnie profilowane, most 3 i 5 mm, rozmiar 17x21x14 mm oraz most 7 i 10 mm, rozmiar 17x21x15 mm.  </t>
    </r>
    <r>
      <rPr>
        <b/>
        <sz val="11"/>
        <color theme="1"/>
        <rFont val="Garamond"/>
        <family val="1"/>
        <charset val="238"/>
      </rPr>
      <t xml:space="preserve"> </t>
    </r>
  </si>
  <si>
    <r>
      <rPr>
        <sz val="11"/>
        <color theme="1"/>
        <rFont val="Garamond"/>
        <family val="1"/>
        <charset val="238"/>
      </rPr>
      <t xml:space="preserve">Płyty tytanowe, pod śruby 2.0 mm, 2.3 mm, proste, profil 1.0 mm, 14 otworowe, dł. 83 mm.  </t>
    </r>
    <r>
      <rPr>
        <b/>
        <sz val="11"/>
        <color theme="1"/>
        <rFont val="Garamond"/>
        <family val="1"/>
        <charset val="238"/>
      </rPr>
      <t xml:space="preserve"> </t>
    </r>
  </si>
  <si>
    <t>Wykonawca zobowiązany będzie do przeszkolenia personelu Zamawiającego w siedzibie Zamawiającego. Termin (do 2 m-cy od daty podpisania umowy) i liczba pracowników (20 osób –  w tym 9 personel lekarski) Zamawiającego do przeszkolenia do uzgodnienia z Zamawiającym. Koszt szkoleń musi być ujęty w cenie oferowanych wyrobów; nie może stanowić dodatkowej pozycji cenowej w Formularzu oferty, ani w Arkuszu cenowym.</t>
  </si>
  <si>
    <t>Wartość brutto pozycji #</t>
  </si>
  <si>
    <t>Cena jednostkowa brutto #</t>
  </si>
  <si>
    <t># jeżeli wybór oferty będzie prowadził do powstania u Zamawiającego obowiązku podatkowego, zgodnie z przepisami o podatku od towarów i usług, należy podać cenę netto.</t>
  </si>
  <si>
    <t>Cena brutto #:</t>
  </si>
  <si>
    <t>Wiertło chirurgiczne na prostnicę; typ Allport z węglika spiekanego ; 8-10 ostrzy, cięcie poprzeczne; rozmiar 023</t>
  </si>
  <si>
    <t>Wiertło chirurgiczne na prostnicę; typ Allport z węglika spiekanego : 8-10 ostrzy, cięcie poprzeczne; rozmiar 027</t>
  </si>
  <si>
    <t>Wiertło chirurgiczne na prostnicę; typ Allport z węglika spiekanego ; 6 ostrzy; rozmiar 025</t>
  </si>
  <si>
    <t>Wiertło chirurgiczne na prostnicę; typ Allport z węglika spiekanego ; 8 ostrzy; rozmiar 010</t>
  </si>
  <si>
    <t>Wiertło chirurgiczne na prostnicę; typ Allport z węglika spiekanego ; 8 ostrzy; rozmiar 014</t>
  </si>
  <si>
    <t>Wiertło chirurgiczne na prostnicę; typ Allport z węglika spiekanego ; 8 ostrzy; rozmiar 018</t>
  </si>
  <si>
    <t>Wiertło chirurgiczne na prostnicę; typ Allport z węglika spiekanego ; 8-10 ostrzy, cięcie poprzeczne; rozmiar 035</t>
  </si>
  <si>
    <t>Wiertło chirurgiczne na prostnicę; typ Allport z węglika spiekanego ; 8 ostrzy; rozmiar 040</t>
  </si>
  <si>
    <t>Wiertło chirurgiczne na prostnicę; typ Lindemann z węglika spiekanego ; cięcie krzyżowe; rozmiar 016</t>
  </si>
  <si>
    <t>Wiertło chirurgiczne na prostnicę; typ Lindemann z węglika spiekanego; frez do kości, stożkowy, spiczasty; rozmiar 016</t>
  </si>
  <si>
    <t>Wiertło chirurgiczne na prostnicę; typ Lindemann z węglika spiekanego ; frez do kości; rozmiar 023</t>
  </si>
  <si>
    <t>Wiertło z nasypem diamentowym na prostnicę ; kształt kulka; rozmiar 021</t>
  </si>
  <si>
    <t>Wiertło z nasypem diamentowe na prostnicę ; kształt kulka; rozmiar 033</t>
  </si>
  <si>
    <t>Frez z węglika spiekanego; duże nacięcia krzyżowe; uniwersalny frez do szybkiej obróbki i precyzyjnego wykończenia. Zastosowanie w obróbce min. żywic i gipsów; wstępna obróbka stopów metali nieszlachetnych, chromo-niklu i chromo-kobaltu. Rozmiar 12mm</t>
  </si>
  <si>
    <t>Frez z węglika spiekanego; duże nacięcia krzyżowe; Uniwersalny frez do szybkiej obróbki i precyzyjnego wykończenia. Zastosowanie w obróbce min. żywic i gipsów; wstępna obróbka stopów metali nieszlachetnych, chromo-niklu i chromo-kobalt rozmiar 13,5mm</t>
  </si>
  <si>
    <t xml:space="preserve">Hak typ Cawood-Minnesowa, do policzków, dł. 16,5 cm </t>
  </si>
  <si>
    <t>Dotyczy części 1-3: Oświadczamy, że oferowane przez nas wyroby medyczne są dopuszczone do obrotu i używania na terenie Polski na zasadach określonych w ustawie o wyrobach medycznych oraz z rozporządzeniem Parlamentu Europejskiego i Rady (UE) 2017/745 z dnia 5.04.2017 r. w sprawie wyrobów medycznych. Jednocześnie oświadczamy, że na każdorazowe wezwanie Zamawiającego przedstawimy dokumenty dopuszczające do obrotu i używania na terenie Polski.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</si>
</sst>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Garamond"/>
      <family val="1"/>
      <charset val="238"/>
    </font>
    <font>
      <sz val="10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i/>
      <sz val="9"/>
      <color rgb="FFFF0000"/>
      <name val="Garamond"/>
      <family val="1"/>
      <charset val="238"/>
    </font>
    <font>
      <sz val="11"/>
      <color rgb="FF000000"/>
      <name val="Garamond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19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  <xf numFmtId="0" fontId="39" fillId="0" borderId="0"/>
  </cellStyleXfs>
  <cellXfs count="136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Fill="1" applyBorder="1" applyAlignment="1" applyProtection="1">
      <alignment horizontal="left" vertical="top" wrapText="1"/>
      <protection locked="0"/>
    </xf>
    <xf numFmtId="0" fontId="41" fillId="2" borderId="0" xfId="0" applyFont="1" applyFill="1" applyBorder="1" applyAlignment="1" applyProtection="1">
      <alignment horizontal="center" vertical="center" wrapText="1"/>
      <protection locked="0"/>
    </xf>
    <xf numFmtId="0" fontId="40" fillId="26" borderId="0" xfId="218" applyFont="1" applyFill="1" applyBorder="1" applyAlignment="1">
      <alignment horizontal="left" vertical="center" wrapText="1"/>
    </xf>
    <xf numFmtId="164" fontId="41" fillId="0" borderId="0" xfId="0" applyNumberFormat="1" applyFont="1" applyBorder="1" applyAlignment="1">
      <alignment vertical="center"/>
    </xf>
    <xf numFmtId="0" fontId="5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41" fillId="0" borderId="0" xfId="10" applyFont="1" applyFill="1" applyBorder="1" applyAlignment="1">
      <alignment horizontal="justify" vertical="center" wrapText="1"/>
    </xf>
    <xf numFmtId="3" fontId="41" fillId="0" borderId="0" xfId="1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46" applyFont="1" applyBorder="1" applyAlignment="1">
      <alignment horizontal="center" vertical="center" wrapText="1"/>
    </xf>
    <xf numFmtId="0" fontId="43" fillId="0" borderId="1" xfId="146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5" fillId="0" borderId="1" xfId="146" applyNumberFormat="1" applyFont="1" applyBorder="1" applyAlignment="1">
      <alignment horizontal="center" vertical="center"/>
    </xf>
    <xf numFmtId="0" fontId="5" fillId="0" borderId="1" xfId="146" applyFont="1" applyBorder="1" applyAlignment="1">
      <alignment horizontal="justify" vertical="center" wrapText="1"/>
    </xf>
    <xf numFmtId="0" fontId="43" fillId="0" borderId="1" xfId="146" applyFont="1" applyBorder="1" applyAlignment="1">
      <alignment horizontal="justify" vertical="center" wrapText="1"/>
    </xf>
    <xf numFmtId="0" fontId="42" fillId="0" borderId="1" xfId="146" applyFont="1" applyBorder="1" applyAlignment="1">
      <alignment horizontal="justify" vertical="center" wrapText="1"/>
    </xf>
    <xf numFmtId="0" fontId="41" fillId="0" borderId="0" xfId="13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0" fontId="5" fillId="0" borderId="1" xfId="1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45" fillId="0" borderId="1" xfId="218" applyFont="1" applyFill="1" applyBorder="1" applyAlignment="1">
      <alignment horizontal="justify" vertical="center" wrapText="1"/>
    </xf>
    <xf numFmtId="0" fontId="45" fillId="26" borderId="1" xfId="218" applyFont="1" applyFill="1" applyBorder="1" applyAlignment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</xf>
    <xf numFmtId="44" fontId="5" fillId="0" borderId="1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1" xfId="0" applyNumberFormat="1" applyFont="1" applyFill="1" applyBorder="1" applyAlignment="1">
      <alignment horizontal="left" vertical="center" wrapText="1"/>
    </xf>
    <xf numFmtId="3" fontId="6" fillId="0" borderId="15" xfId="0" applyNumberFormat="1" applyFont="1" applyFill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>
      <alignment horizontal="left" vertical="top" wrapText="1"/>
    </xf>
    <xf numFmtId="0" fontId="44" fillId="0" borderId="17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>
      <alignment vertical="top" wrapText="1"/>
    </xf>
    <xf numFmtId="0" fontId="6" fillId="27" borderId="2" xfId="0" applyFont="1" applyFill="1" applyBorder="1" applyAlignment="1" applyProtection="1">
      <alignment horizontal="left" vertical="center" wrapText="1"/>
      <protection locked="0"/>
    </xf>
    <xf numFmtId="0" fontId="6" fillId="27" borderId="4" xfId="0" applyFont="1" applyFill="1" applyBorder="1" applyAlignment="1" applyProtection="1">
      <alignment horizontal="left" vertical="center" wrapText="1"/>
      <protection locked="0"/>
    </xf>
    <xf numFmtId="0" fontId="6" fillId="27" borderId="3" xfId="0" applyFont="1" applyFill="1" applyBorder="1" applyAlignment="1" applyProtection="1">
      <alignment horizontal="left" vertical="center" wrapText="1"/>
      <protection locked="0"/>
    </xf>
    <xf numFmtId="0" fontId="41" fillId="0" borderId="0" xfId="10" applyFont="1" applyFill="1" applyBorder="1" applyAlignment="1">
      <alignment horizontal="justify" vertical="center" wrapText="1"/>
    </xf>
    <xf numFmtId="0" fontId="41" fillId="0" borderId="0" xfId="10" applyFont="1" applyFill="1" applyBorder="1" applyAlignment="1">
      <alignment horizontal="left" vertical="center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44" fontId="5" fillId="2" borderId="2" xfId="0" applyNumberFormat="1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  <xf numFmtId="0" fontId="42" fillId="27" borderId="2" xfId="146" applyFont="1" applyFill="1" applyBorder="1" applyAlignment="1">
      <alignment horizontal="left" vertical="center" wrapText="1"/>
    </xf>
    <xf numFmtId="0" fontId="42" fillId="27" borderId="4" xfId="146" applyFont="1" applyFill="1" applyBorder="1" applyAlignment="1">
      <alignment horizontal="left" vertical="center" wrapText="1"/>
    </xf>
    <xf numFmtId="0" fontId="42" fillId="27" borderId="3" xfId="146" applyFont="1" applyFill="1" applyBorder="1" applyAlignment="1">
      <alignment horizontal="left" vertical="center" wrapText="1"/>
    </xf>
    <xf numFmtId="0" fontId="6" fillId="27" borderId="2" xfId="0" applyFont="1" applyFill="1" applyBorder="1" applyAlignment="1" applyProtection="1">
      <alignment horizontal="left" vertical="center"/>
      <protection locked="0"/>
    </xf>
    <xf numFmtId="0" fontId="6" fillId="27" borderId="4" xfId="0" applyFont="1" applyFill="1" applyBorder="1" applyAlignment="1" applyProtection="1">
      <alignment horizontal="left" vertical="center"/>
      <protection locked="0"/>
    </xf>
    <xf numFmtId="0" fontId="6" fillId="27" borderId="3" xfId="0" applyFont="1" applyFill="1" applyBorder="1" applyAlignment="1" applyProtection="1">
      <alignment horizontal="left" vertical="center"/>
      <protection locked="0"/>
    </xf>
    <xf numFmtId="0" fontId="41" fillId="2" borderId="0" xfId="0" applyFont="1" applyFill="1" applyBorder="1" applyAlignment="1" applyProtection="1">
      <alignment horizontal="justify" vertical="center" wrapText="1"/>
      <protection locked="0"/>
    </xf>
    <xf numFmtId="0" fontId="41" fillId="0" borderId="0" xfId="0" applyFont="1" applyFill="1" applyBorder="1" applyAlignment="1" applyProtection="1">
      <alignment horizontal="justify" vertical="center" wrapText="1"/>
      <protection locked="0"/>
    </xf>
    <xf numFmtId="0" fontId="41" fillId="0" borderId="0" xfId="0" applyFont="1" applyFill="1" applyBorder="1" applyAlignment="1" applyProtection="1">
      <alignment horizontal="justify" vertical="justify" wrapText="1"/>
      <protection locked="0"/>
    </xf>
    <xf numFmtId="0" fontId="43" fillId="0" borderId="1" xfId="0" applyFont="1" applyFill="1" applyBorder="1" applyAlignment="1">
      <alignment horizontal="justify" vertical="center" wrapText="1"/>
    </xf>
  </cellXfs>
  <cellStyles count="219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2 3" xfId="218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F54"/>
  <sheetViews>
    <sheetView showGridLines="0" tabSelected="1" view="pageBreakPreview" zoomScale="90" zoomScaleNormal="100" zoomScaleSheetLayoutView="90" zoomScalePageLayoutView="115" workbookViewId="0">
      <selection activeCell="B30" sqref="B30:D30"/>
    </sheetView>
  </sheetViews>
  <sheetFormatPr defaultColWidth="9.140625" defaultRowHeight="15"/>
  <cols>
    <col min="1" max="1" width="4.1406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56</v>
      </c>
    </row>
    <row r="2" spans="2:6" ht="18" customHeight="1">
      <c r="B2" s="3"/>
      <c r="C2" s="3" t="s">
        <v>29</v>
      </c>
      <c r="D2" s="3"/>
    </row>
    <row r="3" spans="2:6" ht="18" customHeight="1"/>
    <row r="4" spans="2:6" ht="18" customHeight="1">
      <c r="B4" s="1" t="s">
        <v>21</v>
      </c>
      <c r="C4" s="1" t="s">
        <v>194</v>
      </c>
      <c r="E4" s="5"/>
    </row>
    <row r="5" spans="2:6" ht="18" customHeight="1">
      <c r="E5" s="5"/>
    </row>
    <row r="6" spans="2:6" ht="24.75" customHeight="1">
      <c r="B6" s="1" t="s">
        <v>20</v>
      </c>
      <c r="C6" s="92" t="s">
        <v>58</v>
      </c>
      <c r="D6" s="92"/>
      <c r="E6" s="6"/>
      <c r="F6" s="7"/>
    </row>
    <row r="7" spans="2:6" ht="14.25" customHeight="1"/>
    <row r="8" spans="2:6" ht="14.25" customHeight="1">
      <c r="B8" s="8" t="s">
        <v>17</v>
      </c>
      <c r="C8" s="106"/>
      <c r="D8" s="100"/>
      <c r="E8" s="5"/>
    </row>
    <row r="9" spans="2:6" ht="31.5" customHeight="1">
      <c r="B9" s="8" t="s">
        <v>22</v>
      </c>
      <c r="C9" s="107"/>
      <c r="D9" s="108"/>
      <c r="E9" s="5"/>
    </row>
    <row r="10" spans="2:6" ht="18" customHeight="1">
      <c r="B10" s="8" t="s">
        <v>16</v>
      </c>
      <c r="C10" s="104"/>
      <c r="D10" s="105"/>
      <c r="E10" s="5"/>
    </row>
    <row r="11" spans="2:6" ht="18" customHeight="1">
      <c r="B11" s="8" t="s">
        <v>23</v>
      </c>
      <c r="C11" s="104"/>
      <c r="D11" s="105"/>
      <c r="E11" s="5"/>
    </row>
    <row r="12" spans="2:6" ht="18" customHeight="1">
      <c r="B12" s="8" t="s">
        <v>24</v>
      </c>
      <c r="C12" s="104"/>
      <c r="D12" s="105"/>
      <c r="E12" s="5"/>
    </row>
    <row r="13" spans="2:6" ht="18" customHeight="1">
      <c r="B13" s="8" t="s">
        <v>25</v>
      </c>
      <c r="C13" s="104"/>
      <c r="D13" s="105"/>
      <c r="E13" s="5"/>
    </row>
    <row r="14" spans="2:6" ht="18" customHeight="1">
      <c r="B14" s="8" t="s">
        <v>26</v>
      </c>
      <c r="C14" s="104"/>
      <c r="D14" s="105"/>
      <c r="E14" s="5"/>
    </row>
    <row r="15" spans="2:6" ht="18" customHeight="1">
      <c r="B15" s="8" t="s">
        <v>27</v>
      </c>
      <c r="C15" s="104"/>
      <c r="D15" s="105"/>
      <c r="E15" s="5"/>
    </row>
    <row r="16" spans="2:6" ht="18" customHeight="1">
      <c r="B16" s="8" t="s">
        <v>28</v>
      </c>
      <c r="C16" s="104"/>
      <c r="D16" s="105"/>
      <c r="E16" s="5"/>
    </row>
    <row r="17" spans="1:6" ht="18" customHeight="1">
      <c r="C17" s="5"/>
      <c r="D17" s="9"/>
      <c r="E17" s="5"/>
    </row>
    <row r="18" spans="1:6" ht="18" customHeight="1">
      <c r="A18" s="47" t="s">
        <v>34</v>
      </c>
      <c r="B18" s="95" t="s">
        <v>43</v>
      </c>
      <c r="C18" s="96"/>
      <c r="D18" s="10"/>
      <c r="E18" s="7"/>
    </row>
    <row r="19" spans="1:6" ht="9.6" customHeight="1" thickBot="1">
      <c r="C19" s="7"/>
      <c r="D19" s="10"/>
      <c r="E19" s="7"/>
    </row>
    <row r="20" spans="1:6" ht="18" customHeight="1">
      <c r="B20" s="64" t="s">
        <v>7</v>
      </c>
      <c r="C20" s="112" t="s">
        <v>270</v>
      </c>
      <c r="D20" s="113"/>
    </row>
    <row r="21" spans="1:6" ht="18" customHeight="1">
      <c r="A21" s="11"/>
      <c r="B21" s="12" t="s">
        <v>12</v>
      </c>
      <c r="C21" s="110">
        <f>'część (1)'!$F$7</f>
        <v>0</v>
      </c>
      <c r="D21" s="111"/>
    </row>
    <row r="22" spans="1:6" ht="18" customHeight="1">
      <c r="A22" s="11"/>
      <c r="B22" s="12" t="s">
        <v>13</v>
      </c>
      <c r="C22" s="110">
        <f>'część (2)'!$F$7</f>
        <v>0</v>
      </c>
      <c r="D22" s="111"/>
    </row>
    <row r="23" spans="1:6" s="48" customFormat="1" ht="18" customHeight="1">
      <c r="A23" s="50"/>
      <c r="B23" s="12" t="s">
        <v>14</v>
      </c>
      <c r="C23" s="110">
        <f>'część 3'!$F$7</f>
        <v>0</v>
      </c>
      <c r="D23" s="111"/>
    </row>
    <row r="24" spans="1:6" s="71" customFormat="1" ht="18" customHeight="1">
      <c r="A24" s="74"/>
      <c r="B24" s="114" t="s">
        <v>269</v>
      </c>
      <c r="C24" s="115"/>
      <c r="D24" s="115"/>
    </row>
    <row r="25" spans="1:6" s="42" customFormat="1" ht="15" customHeight="1">
      <c r="A25" s="11"/>
      <c r="B25" s="43"/>
      <c r="C25" s="44"/>
      <c r="D25" s="44"/>
    </row>
    <row r="26" spans="1:6" s="47" customFormat="1" ht="40.9" customHeight="1">
      <c r="A26" s="11" t="s">
        <v>35</v>
      </c>
      <c r="B26" s="109" t="s">
        <v>54</v>
      </c>
      <c r="C26" s="109"/>
      <c r="D26" s="109"/>
    </row>
    <row r="27" spans="1:6" ht="27.6" customHeight="1">
      <c r="A27" s="1" t="s">
        <v>36</v>
      </c>
      <c r="B27" s="96" t="s">
        <v>51</v>
      </c>
      <c r="C27" s="95"/>
      <c r="D27" s="117"/>
      <c r="E27" s="13"/>
    </row>
    <row r="28" spans="1:6" ht="35.25" customHeight="1">
      <c r="A28" s="11" t="s">
        <v>37</v>
      </c>
      <c r="B28" s="116" t="s">
        <v>193</v>
      </c>
      <c r="C28" s="116"/>
      <c r="D28" s="116"/>
      <c r="E28" s="14"/>
      <c r="F28" s="7"/>
    </row>
    <row r="29" spans="1:6" s="15" customFormat="1" ht="66.75" customHeight="1">
      <c r="A29" s="47" t="s">
        <v>38</v>
      </c>
      <c r="B29" s="92" t="s">
        <v>287</v>
      </c>
      <c r="C29" s="92"/>
      <c r="D29" s="92"/>
      <c r="E29" s="16"/>
    </row>
    <row r="30" spans="1:6" s="15" customFormat="1" ht="89.45" customHeight="1">
      <c r="A30" s="11" t="s">
        <v>39</v>
      </c>
      <c r="B30" s="92" t="s">
        <v>52</v>
      </c>
      <c r="C30" s="92"/>
      <c r="D30" s="92"/>
      <c r="E30" s="16"/>
    </row>
    <row r="31" spans="1:6" ht="39" customHeight="1">
      <c r="A31" s="47" t="s">
        <v>40</v>
      </c>
      <c r="B31" s="92" t="s">
        <v>53</v>
      </c>
      <c r="C31" s="94"/>
      <c r="D31" s="94"/>
      <c r="E31" s="13"/>
      <c r="F31" s="7"/>
    </row>
    <row r="32" spans="1:6" ht="23.25" customHeight="1">
      <c r="A32" s="11" t="s">
        <v>41</v>
      </c>
      <c r="B32" s="95" t="s">
        <v>55</v>
      </c>
      <c r="C32" s="96"/>
      <c r="D32" s="96"/>
      <c r="E32" s="13"/>
      <c r="F32" s="7"/>
    </row>
    <row r="33" spans="1:6" ht="44.25" customHeight="1">
      <c r="A33" s="47" t="s">
        <v>42</v>
      </c>
      <c r="B33" s="92" t="s">
        <v>15</v>
      </c>
      <c r="C33" s="94"/>
      <c r="D33" s="94"/>
      <c r="E33" s="13"/>
      <c r="F33" s="7"/>
    </row>
    <row r="34" spans="1:6" ht="103.5" customHeight="1">
      <c r="A34" s="11" t="s">
        <v>44</v>
      </c>
      <c r="B34" s="92" t="s">
        <v>32</v>
      </c>
      <c r="C34" s="93"/>
      <c r="D34" s="93"/>
      <c r="E34" s="13"/>
      <c r="F34" s="7"/>
    </row>
    <row r="35" spans="1:6" s="56" customFormat="1" ht="114.75" customHeight="1">
      <c r="A35" s="58" t="s">
        <v>45</v>
      </c>
      <c r="B35" s="92" t="s">
        <v>59</v>
      </c>
      <c r="C35" s="92"/>
      <c r="D35" s="92"/>
      <c r="E35" s="13"/>
      <c r="F35" s="57"/>
    </row>
    <row r="36" spans="1:6" ht="18" customHeight="1">
      <c r="A36" s="47" t="s">
        <v>49</v>
      </c>
      <c r="B36" s="6" t="s">
        <v>0</v>
      </c>
      <c r="C36" s="7"/>
      <c r="D36" s="1"/>
      <c r="E36" s="17"/>
    </row>
    <row r="37" spans="1:6" ht="12.75" customHeight="1">
      <c r="B37" s="7"/>
      <c r="C37" s="7"/>
      <c r="D37" s="18"/>
      <c r="E37" s="17"/>
    </row>
    <row r="38" spans="1:6" ht="18" customHeight="1">
      <c r="B38" s="97" t="s">
        <v>9</v>
      </c>
      <c r="C38" s="98"/>
      <c r="D38" s="99"/>
      <c r="E38" s="17"/>
    </row>
    <row r="39" spans="1:6" ht="18" customHeight="1">
      <c r="B39" s="97" t="s">
        <v>1</v>
      </c>
      <c r="C39" s="99"/>
      <c r="D39" s="8"/>
      <c r="E39" s="17"/>
    </row>
    <row r="40" spans="1:6" ht="18" customHeight="1">
      <c r="B40" s="102"/>
      <c r="C40" s="103"/>
      <c r="D40" s="8"/>
      <c r="E40" s="17"/>
    </row>
    <row r="41" spans="1:6" ht="18" customHeight="1">
      <c r="B41" s="102"/>
      <c r="C41" s="103"/>
      <c r="D41" s="8"/>
      <c r="E41" s="17"/>
    </row>
    <row r="42" spans="1:6" ht="18" customHeight="1">
      <c r="B42" s="102"/>
      <c r="C42" s="103"/>
      <c r="D42" s="8"/>
      <c r="E42" s="17"/>
    </row>
    <row r="43" spans="1:6" ht="15" customHeight="1">
      <c r="B43" s="20" t="s">
        <v>3</v>
      </c>
      <c r="C43" s="20"/>
      <c r="D43" s="18"/>
      <c r="E43" s="17"/>
    </row>
    <row r="44" spans="1:6" ht="18" customHeight="1">
      <c r="B44" s="97" t="s">
        <v>10</v>
      </c>
      <c r="C44" s="98"/>
      <c r="D44" s="99"/>
      <c r="E44" s="17"/>
    </row>
    <row r="45" spans="1:6" ht="18" customHeight="1">
      <c r="B45" s="21" t="s">
        <v>1</v>
      </c>
      <c r="C45" s="19" t="s">
        <v>2</v>
      </c>
      <c r="D45" s="22" t="s">
        <v>4</v>
      </c>
      <c r="E45" s="17"/>
    </row>
    <row r="46" spans="1:6" ht="18" customHeight="1">
      <c r="B46" s="23"/>
      <c r="C46" s="19"/>
      <c r="D46" s="24"/>
      <c r="E46" s="17"/>
    </row>
    <row r="47" spans="1:6" ht="18" customHeight="1">
      <c r="B47" s="23"/>
      <c r="C47" s="19"/>
      <c r="D47" s="24"/>
      <c r="E47" s="17"/>
    </row>
    <row r="48" spans="1:6" ht="18" customHeight="1">
      <c r="B48" s="20"/>
      <c r="C48" s="20"/>
      <c r="D48" s="18"/>
      <c r="E48" s="17"/>
    </row>
    <row r="49" spans="2:5" ht="18" customHeight="1">
      <c r="B49" s="97" t="s">
        <v>11</v>
      </c>
      <c r="C49" s="98"/>
      <c r="D49" s="99"/>
      <c r="E49" s="17"/>
    </row>
    <row r="50" spans="2:5" ht="18" customHeight="1">
      <c r="B50" s="101" t="s">
        <v>5</v>
      </c>
      <c r="C50" s="101"/>
      <c r="D50" s="8"/>
    </row>
    <row r="51" spans="2:5" ht="18" customHeight="1">
      <c r="B51" s="100"/>
      <c r="C51" s="100"/>
      <c r="D51" s="8"/>
    </row>
    <row r="52" spans="2:5" ht="10.5" customHeight="1"/>
    <row r="53" spans="2:5" ht="18" customHeight="1"/>
    <row r="54" spans="2:5" ht="18" customHeight="1">
      <c r="D54" s="1"/>
    </row>
  </sheetData>
  <mergeCells count="35">
    <mergeCell ref="B28:D28"/>
    <mergeCell ref="B31:D31"/>
    <mergeCell ref="B27:D27"/>
    <mergeCell ref="B29:D29"/>
    <mergeCell ref="B30:D30"/>
    <mergeCell ref="B26:D26"/>
    <mergeCell ref="C23:D23"/>
    <mergeCell ref="C12:D12"/>
    <mergeCell ref="C14:D14"/>
    <mergeCell ref="C13:D13"/>
    <mergeCell ref="C20:D20"/>
    <mergeCell ref="C22:D22"/>
    <mergeCell ref="C21:D21"/>
    <mergeCell ref="C15:D15"/>
    <mergeCell ref="B18:C18"/>
    <mergeCell ref="C16:D16"/>
    <mergeCell ref="B24:D24"/>
    <mergeCell ref="C6:D6"/>
    <mergeCell ref="C11:D11"/>
    <mergeCell ref="C8:D8"/>
    <mergeCell ref="C9:D9"/>
    <mergeCell ref="C10:D10"/>
    <mergeCell ref="B51:C51"/>
    <mergeCell ref="B50:C50"/>
    <mergeCell ref="B39:C39"/>
    <mergeCell ref="B40:C40"/>
    <mergeCell ref="B42:C42"/>
    <mergeCell ref="B49:D49"/>
    <mergeCell ref="B44:D44"/>
    <mergeCell ref="B41:C41"/>
    <mergeCell ref="B35:D35"/>
    <mergeCell ref="B34:D34"/>
    <mergeCell ref="B33:D33"/>
    <mergeCell ref="B32:D32"/>
    <mergeCell ref="B38:D38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89"/>
  <sheetViews>
    <sheetView showGridLines="0" view="pageBreakPreview" zoomScale="90" zoomScaleNormal="100" zoomScaleSheetLayoutView="90" zoomScalePageLayoutView="85" workbookViewId="0">
      <selection activeCell="B87" sqref="B87:E87"/>
    </sheetView>
  </sheetViews>
  <sheetFormatPr defaultColWidth="9.140625" defaultRowHeight="15"/>
  <cols>
    <col min="1" max="1" width="5.28515625" style="49" customWidth="1"/>
    <col min="2" max="2" width="78" style="49" customWidth="1"/>
    <col min="3" max="3" width="9.7109375" style="27" customWidth="1"/>
    <col min="4" max="4" width="10.7109375" style="51" customWidth="1"/>
    <col min="5" max="5" width="22.28515625" style="49" customWidth="1"/>
    <col min="6" max="6" width="21.42578125" style="49" customWidth="1"/>
    <col min="7" max="7" width="21.85546875" style="49" customWidth="1"/>
    <col min="8" max="8" width="18.28515625" style="49" customWidth="1"/>
    <col min="9" max="9" width="23" style="49" customWidth="1"/>
    <col min="10" max="11" width="14.28515625" style="49" customWidth="1"/>
    <col min="12" max="16384" width="9.140625" style="49"/>
  </cols>
  <sheetData>
    <row r="1" spans="1:11">
      <c r="A1" s="72"/>
      <c r="B1" s="25" t="str">
        <f>'Informacje ogólne'!C4</f>
        <v>DFP.271.141.2021.DB</v>
      </c>
      <c r="C1" s="72"/>
      <c r="D1" s="75"/>
      <c r="E1" s="72"/>
      <c r="F1" s="72"/>
      <c r="G1" s="72"/>
      <c r="H1" s="72"/>
      <c r="I1" s="26" t="s">
        <v>57</v>
      </c>
      <c r="J1" s="26"/>
      <c r="K1" s="26"/>
    </row>
    <row r="2" spans="1:11">
      <c r="A2" s="72"/>
      <c r="B2" s="72"/>
      <c r="D2" s="75"/>
      <c r="E2" s="96"/>
      <c r="F2" s="96"/>
      <c r="G2" s="96"/>
      <c r="H2" s="123" t="s">
        <v>33</v>
      </c>
      <c r="I2" s="123"/>
    </row>
    <row r="3" spans="1:11">
      <c r="A3" s="72"/>
      <c r="B3" s="72"/>
      <c r="D3" s="75"/>
      <c r="E3" s="72"/>
      <c r="F3" s="72"/>
      <c r="G3" s="72"/>
      <c r="H3" s="72"/>
      <c r="I3" s="72"/>
    </row>
    <row r="4" spans="1:11">
      <c r="A4" s="72"/>
      <c r="B4" s="6" t="s">
        <v>6</v>
      </c>
      <c r="C4" s="73">
        <v>1</v>
      </c>
      <c r="D4" s="28"/>
      <c r="E4" s="29" t="s">
        <v>8</v>
      </c>
      <c r="F4" s="29"/>
      <c r="G4" s="5"/>
      <c r="H4" s="71"/>
      <c r="I4" s="71"/>
    </row>
    <row r="5" spans="1:11">
      <c r="A5" s="72"/>
      <c r="B5" s="6"/>
      <c r="C5" s="30"/>
      <c r="D5" s="28"/>
      <c r="E5" s="29"/>
      <c r="F5" s="29"/>
      <c r="G5" s="5"/>
      <c r="H5" s="71"/>
      <c r="I5" s="71"/>
    </row>
    <row r="6" spans="1:11">
      <c r="A6" s="6"/>
      <c r="B6" s="72"/>
      <c r="C6" s="30"/>
      <c r="D6" s="28"/>
      <c r="E6" s="71"/>
      <c r="F6" s="71"/>
      <c r="G6" s="71"/>
      <c r="H6" s="71"/>
      <c r="I6" s="71"/>
    </row>
    <row r="7" spans="1:11">
      <c r="A7" s="31"/>
      <c r="B7" s="31"/>
      <c r="C7" s="32"/>
      <c r="D7" s="33"/>
      <c r="E7" s="34" t="s">
        <v>270</v>
      </c>
      <c r="F7" s="124">
        <f>SUM(I11:I85)</f>
        <v>0</v>
      </c>
      <c r="G7" s="125"/>
      <c r="H7" s="35"/>
      <c r="I7" s="35"/>
    </row>
    <row r="8" spans="1:11" ht="12.75" customHeight="1">
      <c r="A8" s="35"/>
      <c r="B8" s="31"/>
      <c r="C8" s="36"/>
      <c r="D8" s="37"/>
      <c r="E8" s="35"/>
      <c r="F8" s="35"/>
      <c r="G8" s="35"/>
      <c r="H8" s="35"/>
      <c r="I8" s="35"/>
    </row>
    <row r="9" spans="1:11" s="39" customFormat="1" ht="43.15" customHeight="1">
      <c r="A9" s="38" t="s">
        <v>18</v>
      </c>
      <c r="B9" s="38" t="s">
        <v>30</v>
      </c>
      <c r="C9" s="45" t="s">
        <v>19</v>
      </c>
      <c r="D9" s="46" t="s">
        <v>48</v>
      </c>
      <c r="E9" s="38" t="s">
        <v>47</v>
      </c>
      <c r="F9" s="38" t="s">
        <v>46</v>
      </c>
      <c r="G9" s="38" t="s">
        <v>31</v>
      </c>
      <c r="H9" s="38" t="s">
        <v>268</v>
      </c>
      <c r="I9" s="38" t="s">
        <v>267</v>
      </c>
    </row>
    <row r="10" spans="1:11" s="39" customFormat="1" ht="23.25" customHeight="1">
      <c r="A10" s="126" t="s">
        <v>195</v>
      </c>
      <c r="B10" s="127"/>
      <c r="C10" s="127"/>
      <c r="D10" s="127"/>
      <c r="E10" s="127"/>
      <c r="F10" s="127"/>
      <c r="G10" s="127"/>
      <c r="H10" s="127"/>
      <c r="I10" s="128"/>
    </row>
    <row r="11" spans="1:11" s="39" customFormat="1" ht="30">
      <c r="A11" s="78">
        <v>1</v>
      </c>
      <c r="B11" s="83" t="s">
        <v>196</v>
      </c>
      <c r="C11" s="80">
        <v>2</v>
      </c>
      <c r="D11" s="81" t="s">
        <v>197</v>
      </c>
      <c r="E11" s="81"/>
      <c r="F11" s="40"/>
      <c r="G11" s="40"/>
      <c r="H11" s="63"/>
      <c r="I11" s="41">
        <f t="shared" ref="I11:I85" si="0">ROUND(ROUND(C11,2)*ROUND(H11,2),2)</f>
        <v>0</v>
      </c>
    </row>
    <row r="12" spans="1:11" s="39" customFormat="1" ht="30">
      <c r="A12" s="78">
        <v>2</v>
      </c>
      <c r="B12" s="83" t="s">
        <v>198</v>
      </c>
      <c r="C12" s="80">
        <v>2</v>
      </c>
      <c r="D12" s="81" t="s">
        <v>197</v>
      </c>
      <c r="E12" s="81"/>
      <c r="F12" s="40"/>
      <c r="G12" s="40"/>
      <c r="H12" s="63"/>
      <c r="I12" s="41">
        <f t="shared" si="0"/>
        <v>0</v>
      </c>
    </row>
    <row r="13" spans="1:11" s="39" customFormat="1" ht="30">
      <c r="A13" s="78">
        <v>3</v>
      </c>
      <c r="B13" s="84" t="s">
        <v>199</v>
      </c>
      <c r="C13" s="80">
        <v>5</v>
      </c>
      <c r="D13" s="81" t="s">
        <v>197</v>
      </c>
      <c r="E13" s="81"/>
      <c r="F13" s="40"/>
      <c r="G13" s="40"/>
      <c r="H13" s="63"/>
      <c r="I13" s="41">
        <f t="shared" si="0"/>
        <v>0</v>
      </c>
    </row>
    <row r="14" spans="1:11" s="39" customFormat="1" ht="30">
      <c r="A14" s="78">
        <v>4</v>
      </c>
      <c r="B14" s="84" t="s">
        <v>200</v>
      </c>
      <c r="C14" s="80">
        <v>10</v>
      </c>
      <c r="D14" s="81" t="s">
        <v>197</v>
      </c>
      <c r="E14" s="81"/>
      <c r="F14" s="40"/>
      <c r="G14" s="40"/>
      <c r="H14" s="63"/>
      <c r="I14" s="41">
        <f t="shared" si="0"/>
        <v>0</v>
      </c>
    </row>
    <row r="15" spans="1:11" s="39" customFormat="1" ht="30">
      <c r="A15" s="78">
        <v>5</v>
      </c>
      <c r="B15" s="84" t="s">
        <v>201</v>
      </c>
      <c r="C15" s="80">
        <v>5</v>
      </c>
      <c r="D15" s="81" t="s">
        <v>197</v>
      </c>
      <c r="E15" s="81"/>
      <c r="F15" s="40"/>
      <c r="G15" s="40"/>
      <c r="H15" s="63"/>
      <c r="I15" s="41">
        <f t="shared" si="0"/>
        <v>0</v>
      </c>
    </row>
    <row r="16" spans="1:11" s="39" customFormat="1" ht="45">
      <c r="A16" s="78">
        <v>6</v>
      </c>
      <c r="B16" s="84" t="s">
        <v>202</v>
      </c>
      <c r="C16" s="80">
        <v>5</v>
      </c>
      <c r="D16" s="81" t="s">
        <v>197</v>
      </c>
      <c r="E16" s="81"/>
      <c r="F16" s="40"/>
      <c r="G16" s="40"/>
      <c r="H16" s="63"/>
      <c r="I16" s="41">
        <f t="shared" si="0"/>
        <v>0</v>
      </c>
    </row>
    <row r="17" spans="1:9" s="39" customFormat="1" ht="45">
      <c r="A17" s="78">
        <v>7</v>
      </c>
      <c r="B17" s="84" t="s">
        <v>203</v>
      </c>
      <c r="C17" s="80">
        <v>5</v>
      </c>
      <c r="D17" s="81" t="s">
        <v>197</v>
      </c>
      <c r="E17" s="81"/>
      <c r="F17" s="40"/>
      <c r="G17" s="40"/>
      <c r="H17" s="63"/>
      <c r="I17" s="41">
        <f t="shared" si="0"/>
        <v>0</v>
      </c>
    </row>
    <row r="18" spans="1:9" s="39" customFormat="1" ht="30">
      <c r="A18" s="78">
        <v>8</v>
      </c>
      <c r="B18" s="84" t="s">
        <v>204</v>
      </c>
      <c r="C18" s="80">
        <v>5</v>
      </c>
      <c r="D18" s="81" t="s">
        <v>197</v>
      </c>
      <c r="E18" s="81"/>
      <c r="F18" s="40"/>
      <c r="G18" s="40"/>
      <c r="H18" s="63"/>
      <c r="I18" s="41">
        <f t="shared" si="0"/>
        <v>0</v>
      </c>
    </row>
    <row r="19" spans="1:9" s="39" customFormat="1" ht="30">
      <c r="A19" s="78">
        <v>9</v>
      </c>
      <c r="B19" s="84" t="s">
        <v>205</v>
      </c>
      <c r="C19" s="80">
        <v>10</v>
      </c>
      <c r="D19" s="81" t="s">
        <v>197</v>
      </c>
      <c r="E19" s="81"/>
      <c r="F19" s="40"/>
      <c r="G19" s="40"/>
      <c r="H19" s="63"/>
      <c r="I19" s="41">
        <f t="shared" si="0"/>
        <v>0</v>
      </c>
    </row>
    <row r="20" spans="1:9" s="39" customFormat="1" ht="30">
      <c r="A20" s="78">
        <v>10</v>
      </c>
      <c r="B20" s="84" t="s">
        <v>206</v>
      </c>
      <c r="C20" s="80">
        <v>5</v>
      </c>
      <c r="D20" s="81" t="s">
        <v>197</v>
      </c>
      <c r="E20" s="81"/>
      <c r="F20" s="40"/>
      <c r="G20" s="40"/>
      <c r="H20" s="63"/>
      <c r="I20" s="41">
        <f t="shared" si="0"/>
        <v>0</v>
      </c>
    </row>
    <row r="21" spans="1:9" s="39" customFormat="1" ht="30">
      <c r="A21" s="78">
        <v>11</v>
      </c>
      <c r="B21" s="84" t="s">
        <v>207</v>
      </c>
      <c r="C21" s="80">
        <v>3</v>
      </c>
      <c r="D21" s="81" t="s">
        <v>197</v>
      </c>
      <c r="E21" s="81"/>
      <c r="F21" s="40"/>
      <c r="G21" s="40"/>
      <c r="H21" s="63"/>
      <c r="I21" s="41">
        <f t="shared" si="0"/>
        <v>0</v>
      </c>
    </row>
    <row r="22" spans="1:9" s="39" customFormat="1" ht="30">
      <c r="A22" s="78">
        <v>12</v>
      </c>
      <c r="B22" s="84" t="s">
        <v>208</v>
      </c>
      <c r="C22" s="82">
        <v>5</v>
      </c>
      <c r="D22" s="81" t="s">
        <v>197</v>
      </c>
      <c r="E22" s="81"/>
      <c r="F22" s="40"/>
      <c r="G22" s="40"/>
      <c r="H22" s="63"/>
      <c r="I22" s="41">
        <f t="shared" si="0"/>
        <v>0</v>
      </c>
    </row>
    <row r="23" spans="1:9" s="39" customFormat="1" ht="30">
      <c r="A23" s="78">
        <v>13</v>
      </c>
      <c r="B23" s="84" t="s">
        <v>209</v>
      </c>
      <c r="C23" s="82">
        <v>5</v>
      </c>
      <c r="D23" s="81" t="s">
        <v>197</v>
      </c>
      <c r="E23" s="81"/>
      <c r="F23" s="40"/>
      <c r="G23" s="40"/>
      <c r="H23" s="63"/>
      <c r="I23" s="41">
        <f t="shared" si="0"/>
        <v>0</v>
      </c>
    </row>
    <row r="24" spans="1:9" s="39" customFormat="1" ht="30">
      <c r="A24" s="78">
        <v>14</v>
      </c>
      <c r="B24" s="84" t="s">
        <v>210</v>
      </c>
      <c r="C24" s="82">
        <v>10</v>
      </c>
      <c r="D24" s="81" t="s">
        <v>197</v>
      </c>
      <c r="E24" s="81"/>
      <c r="F24" s="40"/>
      <c r="G24" s="40"/>
      <c r="H24" s="63"/>
      <c r="I24" s="41">
        <f t="shared" si="0"/>
        <v>0</v>
      </c>
    </row>
    <row r="25" spans="1:9" s="39" customFormat="1" ht="45">
      <c r="A25" s="78">
        <v>15</v>
      </c>
      <c r="B25" s="84" t="s">
        <v>211</v>
      </c>
      <c r="C25" s="82">
        <v>3</v>
      </c>
      <c r="D25" s="81" t="s">
        <v>197</v>
      </c>
      <c r="E25" s="81"/>
      <c r="F25" s="40"/>
      <c r="G25" s="40"/>
      <c r="H25" s="63"/>
      <c r="I25" s="41">
        <f t="shared" si="0"/>
        <v>0</v>
      </c>
    </row>
    <row r="26" spans="1:9" s="39" customFormat="1" ht="30">
      <c r="A26" s="78">
        <v>16</v>
      </c>
      <c r="B26" s="84" t="s">
        <v>212</v>
      </c>
      <c r="C26" s="80">
        <v>50</v>
      </c>
      <c r="D26" s="81" t="s">
        <v>197</v>
      </c>
      <c r="E26" s="81"/>
      <c r="F26" s="40"/>
      <c r="G26" s="40"/>
      <c r="H26" s="63"/>
      <c r="I26" s="41">
        <f t="shared" si="0"/>
        <v>0</v>
      </c>
    </row>
    <row r="27" spans="1:9" s="39" customFormat="1" ht="30">
      <c r="A27" s="78">
        <v>17</v>
      </c>
      <c r="B27" s="84" t="s">
        <v>213</v>
      </c>
      <c r="C27" s="80">
        <v>130</v>
      </c>
      <c r="D27" s="81" t="s">
        <v>197</v>
      </c>
      <c r="E27" s="81"/>
      <c r="F27" s="40"/>
      <c r="G27" s="40"/>
      <c r="H27" s="63"/>
      <c r="I27" s="41">
        <f t="shared" si="0"/>
        <v>0</v>
      </c>
    </row>
    <row r="28" spans="1:9" s="39" customFormat="1" ht="30">
      <c r="A28" s="78">
        <v>18</v>
      </c>
      <c r="B28" s="84" t="s">
        <v>214</v>
      </c>
      <c r="C28" s="80">
        <v>30</v>
      </c>
      <c r="D28" s="81" t="s">
        <v>197</v>
      </c>
      <c r="E28" s="81"/>
      <c r="F28" s="40"/>
      <c r="G28" s="40"/>
      <c r="H28" s="63"/>
      <c r="I28" s="41">
        <f t="shared" si="0"/>
        <v>0</v>
      </c>
    </row>
    <row r="29" spans="1:9" s="39" customFormat="1" ht="21" customHeight="1">
      <c r="A29" s="129" t="s">
        <v>215</v>
      </c>
      <c r="B29" s="130"/>
      <c r="C29" s="130"/>
      <c r="D29" s="130"/>
      <c r="E29" s="130"/>
      <c r="F29" s="130"/>
      <c r="G29" s="130"/>
      <c r="H29" s="130"/>
      <c r="I29" s="131"/>
    </row>
    <row r="30" spans="1:9" s="39" customFormat="1" ht="30">
      <c r="A30" s="78">
        <v>19</v>
      </c>
      <c r="B30" s="84" t="s">
        <v>216</v>
      </c>
      <c r="C30" s="80">
        <v>5</v>
      </c>
      <c r="D30" s="81" t="s">
        <v>197</v>
      </c>
      <c r="E30" s="40"/>
      <c r="F30" s="40"/>
      <c r="G30" s="40"/>
      <c r="H30" s="63"/>
      <c r="I30" s="41">
        <f t="shared" si="0"/>
        <v>0</v>
      </c>
    </row>
    <row r="31" spans="1:9" s="39" customFormat="1" ht="30">
      <c r="A31" s="78">
        <v>20</v>
      </c>
      <c r="B31" s="84" t="s">
        <v>217</v>
      </c>
      <c r="C31" s="80">
        <v>5</v>
      </c>
      <c r="D31" s="81" t="s">
        <v>197</v>
      </c>
      <c r="E31" s="40"/>
      <c r="F31" s="40"/>
      <c r="G31" s="40"/>
      <c r="H31" s="63"/>
      <c r="I31" s="41">
        <f t="shared" si="0"/>
        <v>0</v>
      </c>
    </row>
    <row r="32" spans="1:9" s="39" customFormat="1" ht="30">
      <c r="A32" s="78">
        <v>21</v>
      </c>
      <c r="B32" s="84" t="s">
        <v>218</v>
      </c>
      <c r="C32" s="80">
        <v>10</v>
      </c>
      <c r="D32" s="81" t="s">
        <v>197</v>
      </c>
      <c r="E32" s="40"/>
      <c r="F32" s="40"/>
      <c r="G32" s="40"/>
      <c r="H32" s="63"/>
      <c r="I32" s="41">
        <f t="shared" si="0"/>
        <v>0</v>
      </c>
    </row>
    <row r="33" spans="1:9" s="39" customFormat="1" ht="30">
      <c r="A33" s="78">
        <v>22</v>
      </c>
      <c r="B33" s="84" t="s">
        <v>219</v>
      </c>
      <c r="C33" s="80">
        <v>5</v>
      </c>
      <c r="D33" s="81" t="s">
        <v>197</v>
      </c>
      <c r="E33" s="40"/>
      <c r="F33" s="40"/>
      <c r="G33" s="40"/>
      <c r="H33" s="63"/>
      <c r="I33" s="41">
        <f t="shared" si="0"/>
        <v>0</v>
      </c>
    </row>
    <row r="34" spans="1:9" s="39" customFormat="1" ht="30">
      <c r="A34" s="78">
        <v>23</v>
      </c>
      <c r="B34" s="84" t="s">
        <v>220</v>
      </c>
      <c r="C34" s="80">
        <v>2</v>
      </c>
      <c r="D34" s="81" t="s">
        <v>197</v>
      </c>
      <c r="E34" s="40"/>
      <c r="F34" s="40"/>
      <c r="G34" s="40"/>
      <c r="H34" s="63"/>
      <c r="I34" s="41">
        <f t="shared" si="0"/>
        <v>0</v>
      </c>
    </row>
    <row r="35" spans="1:9" s="39" customFormat="1" ht="45">
      <c r="A35" s="78">
        <v>24</v>
      </c>
      <c r="B35" s="84" t="s">
        <v>221</v>
      </c>
      <c r="C35" s="80">
        <v>2</v>
      </c>
      <c r="D35" s="81" t="s">
        <v>197</v>
      </c>
      <c r="E35" s="40"/>
      <c r="F35" s="40"/>
      <c r="G35" s="40"/>
      <c r="H35" s="63"/>
      <c r="I35" s="41">
        <f t="shared" si="0"/>
        <v>0</v>
      </c>
    </row>
    <row r="36" spans="1:9" s="39" customFormat="1" ht="30">
      <c r="A36" s="78">
        <v>25</v>
      </c>
      <c r="B36" s="84" t="s">
        <v>222</v>
      </c>
      <c r="C36" s="80">
        <v>3</v>
      </c>
      <c r="D36" s="81" t="s">
        <v>197</v>
      </c>
      <c r="E36" s="40"/>
      <c r="F36" s="40"/>
      <c r="G36" s="40"/>
      <c r="H36" s="63"/>
      <c r="I36" s="41">
        <f t="shared" si="0"/>
        <v>0</v>
      </c>
    </row>
    <row r="37" spans="1:9" s="39" customFormat="1" ht="30">
      <c r="A37" s="78">
        <v>26</v>
      </c>
      <c r="B37" s="84" t="s">
        <v>216</v>
      </c>
      <c r="C37" s="80">
        <v>5</v>
      </c>
      <c r="D37" s="81" t="s">
        <v>197</v>
      </c>
      <c r="E37" s="40"/>
      <c r="F37" s="40"/>
      <c r="G37" s="40"/>
      <c r="H37" s="63"/>
      <c r="I37" s="41">
        <f t="shared" si="0"/>
        <v>0</v>
      </c>
    </row>
    <row r="38" spans="1:9" s="39" customFormat="1" ht="30">
      <c r="A38" s="78">
        <v>27</v>
      </c>
      <c r="B38" s="84" t="s">
        <v>217</v>
      </c>
      <c r="C38" s="80">
        <v>5</v>
      </c>
      <c r="D38" s="81" t="s">
        <v>197</v>
      </c>
      <c r="E38" s="40"/>
      <c r="F38" s="40"/>
      <c r="G38" s="40"/>
      <c r="H38" s="63"/>
      <c r="I38" s="41">
        <f t="shared" si="0"/>
        <v>0</v>
      </c>
    </row>
    <row r="39" spans="1:9" s="39" customFormat="1" ht="30">
      <c r="A39" s="78">
        <v>28</v>
      </c>
      <c r="B39" s="84" t="s">
        <v>218</v>
      </c>
      <c r="C39" s="80">
        <v>5</v>
      </c>
      <c r="D39" s="81" t="s">
        <v>197</v>
      </c>
      <c r="E39" s="40"/>
      <c r="F39" s="40"/>
      <c r="G39" s="40"/>
      <c r="H39" s="63"/>
      <c r="I39" s="41">
        <f t="shared" si="0"/>
        <v>0</v>
      </c>
    </row>
    <row r="40" spans="1:9" s="39" customFormat="1" ht="45">
      <c r="A40" s="78">
        <v>29</v>
      </c>
      <c r="B40" s="84" t="s">
        <v>223</v>
      </c>
      <c r="C40" s="80">
        <v>2</v>
      </c>
      <c r="D40" s="81" t="s">
        <v>197</v>
      </c>
      <c r="E40" s="40"/>
      <c r="F40" s="40"/>
      <c r="G40" s="40"/>
      <c r="H40" s="63"/>
      <c r="I40" s="41">
        <f t="shared" si="0"/>
        <v>0</v>
      </c>
    </row>
    <row r="41" spans="1:9" s="39" customFormat="1" ht="30">
      <c r="A41" s="78">
        <v>30</v>
      </c>
      <c r="B41" s="84" t="s">
        <v>224</v>
      </c>
      <c r="C41" s="80">
        <v>8</v>
      </c>
      <c r="D41" s="81" t="s">
        <v>197</v>
      </c>
      <c r="E41" s="40"/>
      <c r="F41" s="40"/>
      <c r="G41" s="40"/>
      <c r="H41" s="63"/>
      <c r="I41" s="41">
        <f t="shared" si="0"/>
        <v>0</v>
      </c>
    </row>
    <row r="42" spans="1:9" s="39" customFormat="1" ht="60">
      <c r="A42" s="78">
        <v>31</v>
      </c>
      <c r="B42" s="84" t="s">
        <v>225</v>
      </c>
      <c r="C42" s="80">
        <v>8</v>
      </c>
      <c r="D42" s="81" t="s">
        <v>197</v>
      </c>
      <c r="E42" s="40"/>
      <c r="F42" s="40"/>
      <c r="G42" s="40"/>
      <c r="H42" s="63"/>
      <c r="I42" s="41">
        <f t="shared" si="0"/>
        <v>0</v>
      </c>
    </row>
    <row r="43" spans="1:9" s="39" customFormat="1" ht="60">
      <c r="A43" s="78">
        <v>32</v>
      </c>
      <c r="B43" s="84" t="s">
        <v>226</v>
      </c>
      <c r="C43" s="80">
        <v>8</v>
      </c>
      <c r="D43" s="81" t="s">
        <v>197</v>
      </c>
      <c r="E43" s="40"/>
      <c r="F43" s="40"/>
      <c r="G43" s="40"/>
      <c r="H43" s="63"/>
      <c r="I43" s="41">
        <f t="shared" si="0"/>
        <v>0</v>
      </c>
    </row>
    <row r="44" spans="1:9" s="39" customFormat="1" ht="60">
      <c r="A44" s="78">
        <v>33</v>
      </c>
      <c r="B44" s="84" t="s">
        <v>227</v>
      </c>
      <c r="C44" s="80">
        <v>4</v>
      </c>
      <c r="D44" s="81" t="s">
        <v>197</v>
      </c>
      <c r="E44" s="40"/>
      <c r="F44" s="40"/>
      <c r="G44" s="40"/>
      <c r="H44" s="63"/>
      <c r="I44" s="41">
        <f t="shared" si="0"/>
        <v>0</v>
      </c>
    </row>
    <row r="45" spans="1:9" s="39" customFormat="1" ht="60">
      <c r="A45" s="78">
        <v>34</v>
      </c>
      <c r="B45" s="84" t="s">
        <v>228</v>
      </c>
      <c r="C45" s="80">
        <v>4</v>
      </c>
      <c r="D45" s="81" t="s">
        <v>197</v>
      </c>
      <c r="E45" s="40"/>
      <c r="F45" s="40"/>
      <c r="G45" s="40"/>
      <c r="H45" s="63"/>
      <c r="I45" s="41">
        <f t="shared" si="0"/>
        <v>0</v>
      </c>
    </row>
    <row r="46" spans="1:9" s="39" customFormat="1" ht="60">
      <c r="A46" s="78">
        <v>35</v>
      </c>
      <c r="B46" s="84" t="s">
        <v>229</v>
      </c>
      <c r="C46" s="80">
        <v>4</v>
      </c>
      <c r="D46" s="81" t="s">
        <v>197</v>
      </c>
      <c r="E46" s="40"/>
      <c r="F46" s="40"/>
      <c r="G46" s="40"/>
      <c r="H46" s="63"/>
      <c r="I46" s="41">
        <f t="shared" si="0"/>
        <v>0</v>
      </c>
    </row>
    <row r="47" spans="1:9" s="39" customFormat="1" ht="60">
      <c r="A47" s="78">
        <v>36</v>
      </c>
      <c r="B47" s="84" t="s">
        <v>230</v>
      </c>
      <c r="C47" s="80">
        <v>4</v>
      </c>
      <c r="D47" s="81" t="s">
        <v>197</v>
      </c>
      <c r="E47" s="40"/>
      <c r="F47" s="40"/>
      <c r="G47" s="40"/>
      <c r="H47" s="63"/>
      <c r="I47" s="41">
        <f t="shared" si="0"/>
        <v>0</v>
      </c>
    </row>
    <row r="48" spans="1:9" s="39" customFormat="1" ht="60">
      <c r="A48" s="78">
        <v>37</v>
      </c>
      <c r="B48" s="84" t="s">
        <v>231</v>
      </c>
      <c r="C48" s="80">
        <v>2</v>
      </c>
      <c r="D48" s="81" t="s">
        <v>197</v>
      </c>
      <c r="E48" s="40"/>
      <c r="F48" s="40"/>
      <c r="G48" s="40"/>
      <c r="H48" s="63"/>
      <c r="I48" s="41">
        <f t="shared" si="0"/>
        <v>0</v>
      </c>
    </row>
    <row r="49" spans="1:9" s="39" customFormat="1" ht="60">
      <c r="A49" s="78">
        <v>38</v>
      </c>
      <c r="B49" s="84" t="s">
        <v>232</v>
      </c>
      <c r="C49" s="80">
        <v>2</v>
      </c>
      <c r="D49" s="81" t="s">
        <v>197</v>
      </c>
      <c r="E49" s="40"/>
      <c r="F49" s="40"/>
      <c r="G49" s="40"/>
      <c r="H49" s="63"/>
      <c r="I49" s="41">
        <f t="shared" si="0"/>
        <v>0</v>
      </c>
    </row>
    <row r="50" spans="1:9" s="39" customFormat="1" ht="60">
      <c r="A50" s="78">
        <v>39</v>
      </c>
      <c r="B50" s="84" t="s">
        <v>233</v>
      </c>
      <c r="C50" s="80">
        <v>2</v>
      </c>
      <c r="D50" s="81" t="s">
        <v>197</v>
      </c>
      <c r="E50" s="40"/>
      <c r="F50" s="40"/>
      <c r="G50" s="40"/>
      <c r="H50" s="63"/>
      <c r="I50" s="41">
        <f t="shared" si="0"/>
        <v>0</v>
      </c>
    </row>
    <row r="51" spans="1:9" s="39" customFormat="1" ht="60">
      <c r="A51" s="78">
        <v>40</v>
      </c>
      <c r="B51" s="84" t="s">
        <v>234</v>
      </c>
      <c r="C51" s="80">
        <v>2</v>
      </c>
      <c r="D51" s="81" t="s">
        <v>197</v>
      </c>
      <c r="E51" s="40"/>
      <c r="F51" s="40"/>
      <c r="G51" s="40"/>
      <c r="H51" s="63"/>
      <c r="I51" s="41">
        <f t="shared" si="0"/>
        <v>0</v>
      </c>
    </row>
    <row r="52" spans="1:9" s="39" customFormat="1" ht="60">
      <c r="A52" s="78">
        <v>41</v>
      </c>
      <c r="B52" s="84" t="s">
        <v>235</v>
      </c>
      <c r="C52" s="80">
        <v>2</v>
      </c>
      <c r="D52" s="81" t="s">
        <v>197</v>
      </c>
      <c r="E52" s="40"/>
      <c r="F52" s="40"/>
      <c r="G52" s="40"/>
      <c r="H52" s="63"/>
      <c r="I52" s="41">
        <f t="shared" si="0"/>
        <v>0</v>
      </c>
    </row>
    <row r="53" spans="1:9" s="39" customFormat="1" ht="60">
      <c r="A53" s="78">
        <v>42</v>
      </c>
      <c r="B53" s="84" t="s">
        <v>236</v>
      </c>
      <c r="C53" s="80">
        <v>2</v>
      </c>
      <c r="D53" s="81" t="s">
        <v>197</v>
      </c>
      <c r="E53" s="40"/>
      <c r="F53" s="40"/>
      <c r="G53" s="40"/>
      <c r="H53" s="63"/>
      <c r="I53" s="41">
        <f t="shared" si="0"/>
        <v>0</v>
      </c>
    </row>
    <row r="54" spans="1:9" s="39" customFormat="1">
      <c r="A54" s="78">
        <v>43</v>
      </c>
      <c r="B54" s="84" t="s">
        <v>237</v>
      </c>
      <c r="C54" s="80">
        <v>2</v>
      </c>
      <c r="D54" s="81" t="s">
        <v>197</v>
      </c>
      <c r="E54" s="40"/>
      <c r="F54" s="40"/>
      <c r="G54" s="40"/>
      <c r="H54" s="63"/>
      <c r="I54" s="41">
        <f t="shared" si="0"/>
        <v>0</v>
      </c>
    </row>
    <row r="55" spans="1:9" s="39" customFormat="1" ht="60">
      <c r="A55" s="78">
        <v>44</v>
      </c>
      <c r="B55" s="84" t="s">
        <v>238</v>
      </c>
      <c r="C55" s="80">
        <v>2</v>
      </c>
      <c r="D55" s="81" t="s">
        <v>197</v>
      </c>
      <c r="E55" s="40"/>
      <c r="F55" s="40"/>
      <c r="G55" s="40"/>
      <c r="H55" s="63"/>
      <c r="I55" s="41">
        <f t="shared" si="0"/>
        <v>0</v>
      </c>
    </row>
    <row r="56" spans="1:9" s="39" customFormat="1">
      <c r="A56" s="78">
        <v>45</v>
      </c>
      <c r="B56" s="84" t="s">
        <v>239</v>
      </c>
      <c r="C56" s="80">
        <v>2</v>
      </c>
      <c r="D56" s="81" t="s">
        <v>197</v>
      </c>
      <c r="E56" s="40"/>
      <c r="F56" s="40"/>
      <c r="G56" s="40"/>
      <c r="H56" s="63"/>
      <c r="I56" s="41">
        <f t="shared" si="0"/>
        <v>0</v>
      </c>
    </row>
    <row r="57" spans="1:9" s="39" customFormat="1" ht="30">
      <c r="A57" s="78">
        <v>46</v>
      </c>
      <c r="B57" s="84" t="s">
        <v>240</v>
      </c>
      <c r="C57" s="80">
        <v>130</v>
      </c>
      <c r="D57" s="81" t="s">
        <v>197</v>
      </c>
      <c r="E57" s="40"/>
      <c r="F57" s="40"/>
      <c r="G57" s="40"/>
      <c r="H57" s="63"/>
      <c r="I57" s="41">
        <f t="shared" si="0"/>
        <v>0</v>
      </c>
    </row>
    <row r="58" spans="1:9" s="39" customFormat="1" ht="30">
      <c r="A58" s="78">
        <v>47</v>
      </c>
      <c r="B58" s="84" t="s">
        <v>241</v>
      </c>
      <c r="C58" s="80">
        <v>60</v>
      </c>
      <c r="D58" s="81" t="s">
        <v>197</v>
      </c>
      <c r="E58" s="40"/>
      <c r="F58" s="40"/>
      <c r="G58" s="40"/>
      <c r="H58" s="63"/>
      <c r="I58" s="41">
        <f t="shared" si="0"/>
        <v>0</v>
      </c>
    </row>
    <row r="59" spans="1:9" s="39" customFormat="1" ht="30">
      <c r="A59" s="78">
        <v>48</v>
      </c>
      <c r="B59" s="84" t="s">
        <v>242</v>
      </c>
      <c r="C59" s="80">
        <v>40</v>
      </c>
      <c r="D59" s="81" t="s">
        <v>197</v>
      </c>
      <c r="E59" s="40"/>
      <c r="F59" s="40"/>
      <c r="G59" s="40"/>
      <c r="H59" s="63"/>
      <c r="I59" s="41">
        <f t="shared" si="0"/>
        <v>0</v>
      </c>
    </row>
    <row r="60" spans="1:9" s="39" customFormat="1" ht="30">
      <c r="A60" s="78">
        <v>49</v>
      </c>
      <c r="B60" s="84" t="s">
        <v>243</v>
      </c>
      <c r="C60" s="80">
        <v>20</v>
      </c>
      <c r="D60" s="81" t="s">
        <v>197</v>
      </c>
      <c r="E60" s="40"/>
      <c r="F60" s="40"/>
      <c r="G60" s="40"/>
      <c r="H60" s="63"/>
      <c r="I60" s="41">
        <f t="shared" si="0"/>
        <v>0</v>
      </c>
    </row>
    <row r="61" spans="1:9" s="39" customFormat="1" ht="30">
      <c r="A61" s="78">
        <v>50</v>
      </c>
      <c r="B61" s="84" t="s">
        <v>244</v>
      </c>
      <c r="C61" s="80">
        <v>20</v>
      </c>
      <c r="D61" s="81" t="s">
        <v>197</v>
      </c>
      <c r="E61" s="40"/>
      <c r="F61" s="40"/>
      <c r="G61" s="40"/>
      <c r="H61" s="63"/>
      <c r="I61" s="41">
        <f t="shared" si="0"/>
        <v>0</v>
      </c>
    </row>
    <row r="62" spans="1:9" s="39" customFormat="1" ht="45">
      <c r="A62" s="78">
        <v>51</v>
      </c>
      <c r="B62" s="84" t="s">
        <v>245</v>
      </c>
      <c r="C62" s="80">
        <v>80</v>
      </c>
      <c r="D62" s="81" t="s">
        <v>197</v>
      </c>
      <c r="E62" s="40"/>
      <c r="F62" s="40"/>
      <c r="G62" s="40"/>
      <c r="H62" s="63"/>
      <c r="I62" s="41">
        <f t="shared" si="0"/>
        <v>0</v>
      </c>
    </row>
    <row r="63" spans="1:9" s="39" customFormat="1">
      <c r="A63" s="118" t="s">
        <v>246</v>
      </c>
      <c r="B63" s="119"/>
      <c r="C63" s="119"/>
      <c r="D63" s="119"/>
      <c r="E63" s="119"/>
      <c r="F63" s="119"/>
      <c r="G63" s="119"/>
      <c r="H63" s="119"/>
      <c r="I63" s="120"/>
    </row>
    <row r="64" spans="1:9" s="39" customFormat="1" ht="45">
      <c r="A64" s="78">
        <v>52</v>
      </c>
      <c r="B64" s="84" t="s">
        <v>247</v>
      </c>
      <c r="C64" s="80">
        <v>10</v>
      </c>
      <c r="D64" s="81" t="s">
        <v>197</v>
      </c>
      <c r="E64" s="40"/>
      <c r="F64" s="40"/>
      <c r="G64" s="40"/>
      <c r="H64" s="63"/>
      <c r="I64" s="41">
        <f t="shared" si="0"/>
        <v>0</v>
      </c>
    </row>
    <row r="65" spans="1:9" s="39" customFormat="1" ht="45">
      <c r="A65" s="78">
        <v>53</v>
      </c>
      <c r="B65" s="84" t="s">
        <v>248</v>
      </c>
      <c r="C65" s="80">
        <v>10</v>
      </c>
      <c r="D65" s="81" t="s">
        <v>197</v>
      </c>
      <c r="E65" s="40"/>
      <c r="F65" s="40"/>
      <c r="G65" s="40"/>
      <c r="H65" s="63"/>
      <c r="I65" s="41">
        <f t="shared" si="0"/>
        <v>0</v>
      </c>
    </row>
    <row r="66" spans="1:9" s="39" customFormat="1" ht="60">
      <c r="A66" s="78">
        <v>54</v>
      </c>
      <c r="B66" s="84" t="s">
        <v>249</v>
      </c>
      <c r="C66" s="80">
        <v>20</v>
      </c>
      <c r="D66" s="81" t="s">
        <v>197</v>
      </c>
      <c r="E66" s="40"/>
      <c r="F66" s="40"/>
      <c r="G66" s="40"/>
      <c r="H66" s="63"/>
      <c r="I66" s="41">
        <f t="shared" si="0"/>
        <v>0</v>
      </c>
    </row>
    <row r="67" spans="1:9" s="39" customFormat="1" ht="45">
      <c r="A67" s="78">
        <v>55</v>
      </c>
      <c r="B67" s="84" t="s">
        <v>250</v>
      </c>
      <c r="C67" s="80">
        <v>10</v>
      </c>
      <c r="D67" s="81" t="s">
        <v>197</v>
      </c>
      <c r="E67" s="40"/>
      <c r="F67" s="40"/>
      <c r="G67" s="40"/>
      <c r="H67" s="63"/>
      <c r="I67" s="41">
        <f t="shared" si="0"/>
        <v>0</v>
      </c>
    </row>
    <row r="68" spans="1:9" s="39" customFormat="1" ht="45">
      <c r="A68" s="78">
        <v>56</v>
      </c>
      <c r="B68" s="84" t="s">
        <v>251</v>
      </c>
      <c r="C68" s="80">
        <v>20</v>
      </c>
      <c r="D68" s="81" t="s">
        <v>197</v>
      </c>
      <c r="E68" s="40"/>
      <c r="F68" s="40"/>
      <c r="G68" s="40"/>
      <c r="H68" s="63"/>
      <c r="I68" s="41">
        <f t="shared" si="0"/>
        <v>0</v>
      </c>
    </row>
    <row r="69" spans="1:9" s="39" customFormat="1" ht="45">
      <c r="A69" s="78">
        <v>57</v>
      </c>
      <c r="B69" s="84" t="s">
        <v>252</v>
      </c>
      <c r="C69" s="80">
        <v>4</v>
      </c>
      <c r="D69" s="81" t="s">
        <v>197</v>
      </c>
      <c r="E69" s="40"/>
      <c r="F69" s="40"/>
      <c r="G69" s="40"/>
      <c r="H69" s="63"/>
      <c r="I69" s="41">
        <f t="shared" si="0"/>
        <v>0</v>
      </c>
    </row>
    <row r="70" spans="1:9" s="39" customFormat="1" ht="30">
      <c r="A70" s="78">
        <v>58</v>
      </c>
      <c r="B70" s="84" t="s">
        <v>253</v>
      </c>
      <c r="C70" s="80">
        <v>5</v>
      </c>
      <c r="D70" s="81" t="s">
        <v>197</v>
      </c>
      <c r="E70" s="40"/>
      <c r="F70" s="40"/>
      <c r="G70" s="40"/>
      <c r="H70" s="63"/>
      <c r="I70" s="41">
        <f t="shared" si="0"/>
        <v>0</v>
      </c>
    </row>
    <row r="71" spans="1:9" s="39" customFormat="1" ht="30">
      <c r="A71" s="78">
        <v>59</v>
      </c>
      <c r="B71" s="84" t="s">
        <v>254</v>
      </c>
      <c r="C71" s="80">
        <v>2</v>
      </c>
      <c r="D71" s="81" t="s">
        <v>197</v>
      </c>
      <c r="E71" s="40"/>
      <c r="F71" s="40"/>
      <c r="G71" s="40"/>
      <c r="H71" s="63"/>
      <c r="I71" s="41">
        <f t="shared" si="0"/>
        <v>0</v>
      </c>
    </row>
    <row r="72" spans="1:9" s="39" customFormat="1" ht="30">
      <c r="A72" s="78">
        <v>60</v>
      </c>
      <c r="B72" s="84" t="s">
        <v>212</v>
      </c>
      <c r="C72" s="80">
        <v>50</v>
      </c>
      <c r="D72" s="81" t="s">
        <v>197</v>
      </c>
      <c r="E72" s="40"/>
      <c r="F72" s="40"/>
      <c r="G72" s="40"/>
      <c r="H72" s="63"/>
      <c r="I72" s="41">
        <f t="shared" si="0"/>
        <v>0</v>
      </c>
    </row>
    <row r="73" spans="1:9" s="39" customFormat="1" ht="30">
      <c r="A73" s="78">
        <v>61</v>
      </c>
      <c r="B73" s="84" t="s">
        <v>213</v>
      </c>
      <c r="C73" s="80">
        <v>50</v>
      </c>
      <c r="D73" s="81" t="s">
        <v>197</v>
      </c>
      <c r="E73" s="40"/>
      <c r="F73" s="40"/>
      <c r="G73" s="40"/>
      <c r="H73" s="63"/>
      <c r="I73" s="41">
        <f t="shared" si="0"/>
        <v>0</v>
      </c>
    </row>
    <row r="74" spans="1:9" s="39" customFormat="1" ht="30">
      <c r="A74" s="78">
        <v>62</v>
      </c>
      <c r="B74" s="84" t="s">
        <v>255</v>
      </c>
      <c r="C74" s="80">
        <v>20</v>
      </c>
      <c r="D74" s="81" t="s">
        <v>197</v>
      </c>
      <c r="E74" s="40"/>
      <c r="F74" s="40"/>
      <c r="G74" s="40"/>
      <c r="H74" s="63"/>
      <c r="I74" s="41">
        <f t="shared" si="0"/>
        <v>0</v>
      </c>
    </row>
    <row r="75" spans="1:9" s="39" customFormat="1" ht="30">
      <c r="A75" s="78">
        <v>63</v>
      </c>
      <c r="B75" s="84" t="s">
        <v>214</v>
      </c>
      <c r="C75" s="80">
        <v>30</v>
      </c>
      <c r="D75" s="81" t="s">
        <v>197</v>
      </c>
      <c r="E75" s="40"/>
      <c r="F75" s="40"/>
      <c r="G75" s="40"/>
      <c r="H75" s="63"/>
      <c r="I75" s="41">
        <f t="shared" si="0"/>
        <v>0</v>
      </c>
    </row>
    <row r="76" spans="1:9" s="39" customFormat="1">
      <c r="A76" s="118" t="s">
        <v>256</v>
      </c>
      <c r="B76" s="119"/>
      <c r="C76" s="119"/>
      <c r="D76" s="119"/>
      <c r="E76" s="119"/>
      <c r="F76" s="119"/>
      <c r="G76" s="119"/>
      <c r="H76" s="119"/>
      <c r="I76" s="120"/>
    </row>
    <row r="77" spans="1:9" s="39" customFormat="1" ht="66" customHeight="1">
      <c r="A77" s="78">
        <v>64</v>
      </c>
      <c r="B77" s="85" t="s">
        <v>261</v>
      </c>
      <c r="C77" s="80">
        <v>8</v>
      </c>
      <c r="D77" s="81" t="s">
        <v>197</v>
      </c>
      <c r="E77" s="40"/>
      <c r="F77" s="40"/>
      <c r="G77" s="40"/>
      <c r="H77" s="63"/>
      <c r="I77" s="41">
        <f t="shared" si="0"/>
        <v>0</v>
      </c>
    </row>
    <row r="78" spans="1:9" s="39" customFormat="1" ht="49.5" customHeight="1">
      <c r="A78" s="78">
        <v>65</v>
      </c>
      <c r="B78" s="85" t="s">
        <v>262</v>
      </c>
      <c r="C78" s="80">
        <v>8</v>
      </c>
      <c r="D78" s="81" t="s">
        <v>197</v>
      </c>
      <c r="E78" s="40"/>
      <c r="F78" s="40"/>
      <c r="G78" s="40"/>
      <c r="H78" s="63"/>
      <c r="I78" s="41">
        <f t="shared" si="0"/>
        <v>0</v>
      </c>
    </row>
    <row r="79" spans="1:9" s="39" customFormat="1" ht="45">
      <c r="A79" s="78">
        <v>66</v>
      </c>
      <c r="B79" s="85" t="s">
        <v>263</v>
      </c>
      <c r="C79" s="80">
        <v>4</v>
      </c>
      <c r="D79" s="81" t="s">
        <v>197</v>
      </c>
      <c r="E79" s="40"/>
      <c r="F79" s="40"/>
      <c r="G79" s="40"/>
      <c r="H79" s="63"/>
      <c r="I79" s="41">
        <f t="shared" si="0"/>
        <v>0</v>
      </c>
    </row>
    <row r="80" spans="1:9" s="39" customFormat="1" ht="45">
      <c r="A80" s="78">
        <v>67</v>
      </c>
      <c r="B80" s="85" t="s">
        <v>264</v>
      </c>
      <c r="C80" s="80">
        <v>4</v>
      </c>
      <c r="D80" s="81" t="s">
        <v>197</v>
      </c>
      <c r="E80" s="40"/>
      <c r="F80" s="40"/>
      <c r="G80" s="40"/>
      <c r="H80" s="63"/>
      <c r="I80" s="41">
        <f t="shared" si="0"/>
        <v>0</v>
      </c>
    </row>
    <row r="81" spans="1:9" s="39" customFormat="1" ht="30">
      <c r="A81" s="78">
        <v>68</v>
      </c>
      <c r="B81" s="85" t="s">
        <v>265</v>
      </c>
      <c r="C81" s="80">
        <v>6</v>
      </c>
      <c r="D81" s="81" t="s">
        <v>197</v>
      </c>
      <c r="E81" s="40"/>
      <c r="F81" s="40"/>
      <c r="G81" s="40"/>
      <c r="H81" s="63"/>
      <c r="I81" s="41">
        <f t="shared" si="0"/>
        <v>0</v>
      </c>
    </row>
    <row r="82" spans="1:9" s="39" customFormat="1" ht="30">
      <c r="A82" s="78">
        <v>69</v>
      </c>
      <c r="B82" s="84" t="s">
        <v>257</v>
      </c>
      <c r="C82" s="80">
        <v>80</v>
      </c>
      <c r="D82" s="81" t="s">
        <v>197</v>
      </c>
      <c r="E82" s="40"/>
      <c r="F82" s="40"/>
      <c r="G82" s="40"/>
      <c r="H82" s="63"/>
      <c r="I82" s="41">
        <f t="shared" si="0"/>
        <v>0</v>
      </c>
    </row>
    <row r="83" spans="1:9" s="39" customFormat="1" ht="30">
      <c r="A83" s="78">
        <v>70</v>
      </c>
      <c r="B83" s="84" t="s">
        <v>258</v>
      </c>
      <c r="C83" s="80">
        <v>20</v>
      </c>
      <c r="D83" s="81" t="s">
        <v>197</v>
      </c>
      <c r="E83" s="40"/>
      <c r="F83" s="40"/>
      <c r="G83" s="40"/>
      <c r="H83" s="63"/>
      <c r="I83" s="41">
        <f t="shared" si="0"/>
        <v>0</v>
      </c>
    </row>
    <row r="84" spans="1:9" s="39" customFormat="1" ht="30">
      <c r="A84" s="78">
        <v>71</v>
      </c>
      <c r="B84" s="84" t="s">
        <v>259</v>
      </c>
      <c r="C84" s="80">
        <v>40</v>
      </c>
      <c r="D84" s="81" t="s">
        <v>197</v>
      </c>
      <c r="E84" s="40"/>
      <c r="F84" s="40"/>
      <c r="G84" s="40"/>
      <c r="H84" s="63"/>
      <c r="I84" s="41">
        <f t="shared" si="0"/>
        <v>0</v>
      </c>
    </row>
    <row r="85" spans="1:9" s="39" customFormat="1" ht="30">
      <c r="A85" s="78">
        <v>72</v>
      </c>
      <c r="B85" s="84" t="s">
        <v>260</v>
      </c>
      <c r="C85" s="80">
        <v>20</v>
      </c>
      <c r="D85" s="81" t="s">
        <v>197</v>
      </c>
      <c r="E85" s="40"/>
      <c r="F85" s="40"/>
      <c r="G85" s="40"/>
      <c r="H85" s="63"/>
      <c r="I85" s="41">
        <f t="shared" si="0"/>
        <v>0</v>
      </c>
    </row>
    <row r="86" spans="1:9" s="39" customFormat="1">
      <c r="A86" s="65"/>
      <c r="B86" s="76"/>
      <c r="C86" s="77"/>
      <c r="D86" s="65"/>
      <c r="E86" s="68"/>
      <c r="F86" s="68"/>
      <c r="G86" s="68"/>
      <c r="H86" s="69"/>
      <c r="I86" s="70"/>
    </row>
    <row r="87" spans="1:9" s="39" customFormat="1" ht="57" customHeight="1">
      <c r="A87" s="65"/>
      <c r="B87" s="121" t="s">
        <v>266</v>
      </c>
      <c r="C87" s="121"/>
      <c r="D87" s="121"/>
      <c r="E87" s="121"/>
      <c r="F87" s="68"/>
      <c r="G87" s="68"/>
      <c r="H87" s="69"/>
      <c r="I87" s="70"/>
    </row>
    <row r="88" spans="1:9" s="39" customFormat="1" ht="25.5" customHeight="1">
      <c r="A88" s="65"/>
      <c r="B88" s="122" t="s">
        <v>269</v>
      </c>
      <c r="C88" s="122"/>
      <c r="D88" s="122"/>
      <c r="E88" s="122"/>
      <c r="F88" s="68"/>
      <c r="G88" s="68"/>
      <c r="H88" s="69"/>
      <c r="I88" s="70"/>
    </row>
    <row r="89" spans="1:9" s="39" customFormat="1">
      <c r="A89" s="65"/>
      <c r="B89" s="76"/>
      <c r="C89" s="77"/>
      <c r="D89" s="65"/>
      <c r="E89" s="68"/>
      <c r="F89" s="68"/>
      <c r="G89" s="68"/>
      <c r="H89" s="69"/>
      <c r="I89" s="70"/>
    </row>
  </sheetData>
  <mergeCells count="9">
    <mergeCell ref="A63:I63"/>
    <mergeCell ref="A76:I76"/>
    <mergeCell ref="B87:E87"/>
    <mergeCell ref="B88:E88"/>
    <mergeCell ref="E2:G2"/>
    <mergeCell ref="H2:I2"/>
    <mergeCell ref="F7:G7"/>
    <mergeCell ref="A10:I10"/>
    <mergeCell ref="A29:I29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9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27"/>
  <sheetViews>
    <sheetView showGridLines="0" view="pageBreakPreview" zoomScale="90" zoomScaleNormal="100" zoomScaleSheetLayoutView="90" zoomScalePageLayoutView="85" workbookViewId="0">
      <selection activeCell="C21" sqref="C21"/>
    </sheetView>
  </sheetViews>
  <sheetFormatPr defaultColWidth="9.140625" defaultRowHeight="15"/>
  <cols>
    <col min="1" max="1" width="5.28515625" style="59" customWidth="1"/>
    <col min="2" max="2" width="78" style="59" customWidth="1"/>
    <col min="3" max="3" width="9.7109375" style="27" customWidth="1"/>
    <col min="4" max="4" width="10.7109375" style="62" customWidth="1"/>
    <col min="5" max="5" width="22.28515625" style="59" customWidth="1"/>
    <col min="6" max="6" width="21.42578125" style="59" customWidth="1"/>
    <col min="7" max="7" width="21.85546875" style="59" customWidth="1"/>
    <col min="8" max="8" width="18.28515625" style="59" customWidth="1"/>
    <col min="9" max="9" width="23" style="59" customWidth="1"/>
    <col min="10" max="11" width="14.28515625" style="59" customWidth="1"/>
    <col min="12" max="16384" width="9.140625" style="59"/>
  </cols>
  <sheetData>
    <row r="1" spans="1:11">
      <c r="B1" s="25" t="str">
        <f>'Informacje ogólne'!C4</f>
        <v>DFP.271.141.2021.DB</v>
      </c>
      <c r="C1" s="59"/>
      <c r="I1" s="26" t="s">
        <v>57</v>
      </c>
      <c r="J1" s="26"/>
      <c r="K1" s="26"/>
    </row>
    <row r="2" spans="1:11">
      <c r="E2" s="96"/>
      <c r="F2" s="96"/>
      <c r="G2" s="96"/>
      <c r="H2" s="123" t="s">
        <v>33</v>
      </c>
      <c r="I2" s="123"/>
    </row>
    <row r="4" spans="1:11">
      <c r="B4" s="6" t="s">
        <v>6</v>
      </c>
      <c r="C4" s="61">
        <v>2</v>
      </c>
      <c r="D4" s="28"/>
      <c r="E4" s="29" t="s">
        <v>8</v>
      </c>
      <c r="F4" s="29"/>
      <c r="G4" s="5"/>
      <c r="H4" s="60"/>
      <c r="I4" s="60"/>
    </row>
    <row r="5" spans="1:11">
      <c r="B5" s="6"/>
      <c r="C5" s="30"/>
      <c r="D5" s="28"/>
      <c r="E5" s="29"/>
      <c r="F5" s="29"/>
      <c r="G5" s="5"/>
      <c r="H5" s="60"/>
      <c r="I5" s="60"/>
    </row>
    <row r="6" spans="1:11">
      <c r="A6" s="6"/>
      <c r="C6" s="30"/>
      <c r="D6" s="28"/>
      <c r="E6" s="60"/>
      <c r="F6" s="60"/>
      <c r="G6" s="60"/>
      <c r="H6" s="60"/>
      <c r="I6" s="60"/>
    </row>
    <row r="7" spans="1:11">
      <c r="A7" s="31"/>
      <c r="B7" s="31"/>
      <c r="C7" s="32"/>
      <c r="D7" s="33"/>
      <c r="E7" s="34" t="s">
        <v>270</v>
      </c>
      <c r="F7" s="124">
        <f>SUM(I10:I25)</f>
        <v>0</v>
      </c>
      <c r="G7" s="125"/>
      <c r="H7" s="35"/>
      <c r="I7" s="35"/>
    </row>
    <row r="8" spans="1:11" ht="12.75" customHeight="1">
      <c r="A8" s="35"/>
      <c r="B8" s="31"/>
      <c r="C8" s="36"/>
      <c r="D8" s="37"/>
      <c r="E8" s="35"/>
      <c r="F8" s="35"/>
      <c r="G8" s="35"/>
      <c r="H8" s="35"/>
      <c r="I8" s="35"/>
    </row>
    <row r="9" spans="1:11" s="39" customFormat="1" ht="43.15" customHeight="1">
      <c r="A9" s="38" t="s">
        <v>18</v>
      </c>
      <c r="B9" s="38" t="s">
        <v>30</v>
      </c>
      <c r="C9" s="45" t="s">
        <v>19</v>
      </c>
      <c r="D9" s="46" t="s">
        <v>48</v>
      </c>
      <c r="E9" s="38" t="s">
        <v>47</v>
      </c>
      <c r="F9" s="38" t="s">
        <v>46</v>
      </c>
      <c r="G9" s="38" t="s">
        <v>31</v>
      </c>
      <c r="H9" s="38" t="s">
        <v>268</v>
      </c>
      <c r="I9" s="38" t="s">
        <v>267</v>
      </c>
    </row>
    <row r="10" spans="1:11" s="39" customFormat="1" ht="30">
      <c r="A10" s="87" t="s">
        <v>34</v>
      </c>
      <c r="B10" s="135" t="s">
        <v>271</v>
      </c>
      <c r="C10" s="79">
        <v>30</v>
      </c>
      <c r="D10" s="81" t="s">
        <v>197</v>
      </c>
      <c r="E10" s="40"/>
      <c r="F10" s="40"/>
      <c r="G10" s="40"/>
      <c r="H10" s="63"/>
      <c r="I10" s="41">
        <f>ROUND(ROUND(C10,2)*ROUND(H10,2),2)</f>
        <v>0</v>
      </c>
    </row>
    <row r="11" spans="1:11" s="39" customFormat="1" ht="30">
      <c r="A11" s="87" t="s">
        <v>35</v>
      </c>
      <c r="B11" s="135" t="s">
        <v>272</v>
      </c>
      <c r="C11" s="79">
        <v>15</v>
      </c>
      <c r="D11" s="81" t="s">
        <v>197</v>
      </c>
      <c r="E11" s="40"/>
      <c r="F11" s="40"/>
      <c r="G11" s="40"/>
      <c r="H11" s="63"/>
      <c r="I11" s="41">
        <f t="shared" ref="I11:I25" si="0">ROUND(ROUND(C11,2)*ROUND(H11,2),2)</f>
        <v>0</v>
      </c>
    </row>
    <row r="12" spans="1:11" s="39" customFormat="1">
      <c r="A12" s="87" t="s">
        <v>36</v>
      </c>
      <c r="B12" s="135" t="s">
        <v>273</v>
      </c>
      <c r="C12" s="79">
        <v>15</v>
      </c>
      <c r="D12" s="81" t="s">
        <v>197</v>
      </c>
      <c r="E12" s="40"/>
      <c r="F12" s="40"/>
      <c r="G12" s="40"/>
      <c r="H12" s="63"/>
      <c r="I12" s="41">
        <f t="shared" si="0"/>
        <v>0</v>
      </c>
    </row>
    <row r="13" spans="1:11" s="39" customFormat="1">
      <c r="A13" s="87">
        <v>4</v>
      </c>
      <c r="B13" s="135" t="s">
        <v>274</v>
      </c>
      <c r="C13" s="79">
        <v>9</v>
      </c>
      <c r="D13" s="81" t="s">
        <v>197</v>
      </c>
      <c r="E13" s="40"/>
      <c r="F13" s="40"/>
      <c r="G13" s="40"/>
      <c r="H13" s="63"/>
      <c r="I13" s="41">
        <f t="shared" si="0"/>
        <v>0</v>
      </c>
    </row>
    <row r="14" spans="1:11" s="39" customFormat="1">
      <c r="A14" s="87">
        <v>5</v>
      </c>
      <c r="B14" s="135" t="s">
        <v>275</v>
      </c>
      <c r="C14" s="79">
        <v>9</v>
      </c>
      <c r="D14" s="81" t="s">
        <v>197</v>
      </c>
      <c r="E14" s="40"/>
      <c r="F14" s="40"/>
      <c r="G14" s="40"/>
      <c r="H14" s="63"/>
      <c r="I14" s="41">
        <f t="shared" si="0"/>
        <v>0</v>
      </c>
    </row>
    <row r="15" spans="1:11" s="39" customFormat="1">
      <c r="A15" s="87">
        <v>6</v>
      </c>
      <c r="B15" s="135" t="s">
        <v>276</v>
      </c>
      <c r="C15" s="79">
        <v>15</v>
      </c>
      <c r="D15" s="81" t="s">
        <v>197</v>
      </c>
      <c r="E15" s="40"/>
      <c r="F15" s="40"/>
      <c r="G15" s="40"/>
      <c r="H15" s="63"/>
      <c r="I15" s="41">
        <f t="shared" si="0"/>
        <v>0</v>
      </c>
    </row>
    <row r="16" spans="1:11" s="39" customFormat="1" ht="30">
      <c r="A16" s="87">
        <v>7</v>
      </c>
      <c r="B16" s="135" t="s">
        <v>277</v>
      </c>
      <c r="C16" s="79">
        <v>15</v>
      </c>
      <c r="D16" s="81" t="s">
        <v>197</v>
      </c>
      <c r="E16" s="40"/>
      <c r="F16" s="40"/>
      <c r="G16" s="40"/>
      <c r="H16" s="63"/>
      <c r="I16" s="41">
        <f t="shared" si="0"/>
        <v>0</v>
      </c>
    </row>
    <row r="17" spans="1:9" s="39" customFormat="1">
      <c r="A17" s="87">
        <v>8</v>
      </c>
      <c r="B17" s="135" t="s">
        <v>278</v>
      </c>
      <c r="C17" s="79">
        <v>6</v>
      </c>
      <c r="D17" s="81" t="s">
        <v>197</v>
      </c>
      <c r="E17" s="40"/>
      <c r="F17" s="40"/>
      <c r="G17" s="40"/>
      <c r="H17" s="63"/>
      <c r="I17" s="41">
        <f t="shared" si="0"/>
        <v>0</v>
      </c>
    </row>
    <row r="18" spans="1:9" s="39" customFormat="1" ht="30">
      <c r="A18" s="87">
        <v>9</v>
      </c>
      <c r="B18" s="135" t="s">
        <v>279</v>
      </c>
      <c r="C18" s="79">
        <v>30</v>
      </c>
      <c r="D18" s="81" t="s">
        <v>197</v>
      </c>
      <c r="E18" s="40"/>
      <c r="F18" s="40"/>
      <c r="G18" s="40"/>
      <c r="H18" s="63"/>
      <c r="I18" s="41">
        <f t="shared" si="0"/>
        <v>0</v>
      </c>
    </row>
    <row r="19" spans="1:9" s="39" customFormat="1" ht="30">
      <c r="A19" s="87">
        <v>10</v>
      </c>
      <c r="B19" s="135" t="s">
        <v>280</v>
      </c>
      <c r="C19" s="79">
        <v>6</v>
      </c>
      <c r="D19" s="81" t="s">
        <v>197</v>
      </c>
      <c r="E19" s="40"/>
      <c r="F19" s="40"/>
      <c r="G19" s="40"/>
      <c r="H19" s="63"/>
      <c r="I19" s="41">
        <f t="shared" si="0"/>
        <v>0</v>
      </c>
    </row>
    <row r="20" spans="1:9" s="39" customFormat="1" ht="30">
      <c r="A20" s="87">
        <v>11</v>
      </c>
      <c r="B20" s="135" t="s">
        <v>281</v>
      </c>
      <c r="C20" s="79">
        <v>6</v>
      </c>
      <c r="D20" s="81" t="s">
        <v>197</v>
      </c>
      <c r="E20" s="40"/>
      <c r="F20" s="40"/>
      <c r="G20" s="40"/>
      <c r="H20" s="63"/>
      <c r="I20" s="41">
        <f t="shared" si="0"/>
        <v>0</v>
      </c>
    </row>
    <row r="21" spans="1:9" s="39" customFormat="1">
      <c r="A21" s="87">
        <v>12</v>
      </c>
      <c r="B21" s="135" t="s">
        <v>282</v>
      </c>
      <c r="C21" s="81">
        <v>6</v>
      </c>
      <c r="D21" s="81" t="s">
        <v>197</v>
      </c>
      <c r="E21" s="40"/>
      <c r="F21" s="40"/>
      <c r="G21" s="40"/>
      <c r="H21" s="63"/>
      <c r="I21" s="41">
        <f t="shared" si="0"/>
        <v>0</v>
      </c>
    </row>
    <row r="22" spans="1:9" s="39" customFormat="1" ht="21" customHeight="1">
      <c r="A22" s="87">
        <v>13</v>
      </c>
      <c r="B22" s="135" t="s">
        <v>283</v>
      </c>
      <c r="C22" s="81">
        <v>6</v>
      </c>
      <c r="D22" s="81" t="s">
        <v>197</v>
      </c>
      <c r="E22" s="40"/>
      <c r="F22" s="40"/>
      <c r="G22" s="40"/>
      <c r="H22" s="63"/>
      <c r="I22" s="41">
        <f t="shared" si="0"/>
        <v>0</v>
      </c>
    </row>
    <row r="23" spans="1:9" s="39" customFormat="1" ht="45">
      <c r="A23" s="87">
        <v>14</v>
      </c>
      <c r="B23" s="135" t="s">
        <v>284</v>
      </c>
      <c r="C23" s="81">
        <v>6</v>
      </c>
      <c r="D23" s="81" t="s">
        <v>197</v>
      </c>
      <c r="E23" s="40"/>
      <c r="F23" s="40"/>
      <c r="G23" s="40"/>
      <c r="H23" s="63"/>
      <c r="I23" s="41">
        <f t="shared" si="0"/>
        <v>0</v>
      </c>
    </row>
    <row r="24" spans="1:9" s="39" customFormat="1" ht="45">
      <c r="A24" s="87">
        <v>15</v>
      </c>
      <c r="B24" s="135" t="s">
        <v>285</v>
      </c>
      <c r="C24" s="81">
        <v>6</v>
      </c>
      <c r="D24" s="81" t="s">
        <v>197</v>
      </c>
      <c r="E24" s="40"/>
      <c r="F24" s="40"/>
      <c r="G24" s="40"/>
      <c r="H24" s="63"/>
      <c r="I24" s="41">
        <f t="shared" si="0"/>
        <v>0</v>
      </c>
    </row>
    <row r="25" spans="1:9" ht="19.5" customHeight="1">
      <c r="A25" s="87">
        <v>16</v>
      </c>
      <c r="B25" s="135" t="s">
        <v>286</v>
      </c>
      <c r="C25" s="81">
        <v>12</v>
      </c>
      <c r="D25" s="81" t="s">
        <v>197</v>
      </c>
      <c r="E25" s="40"/>
      <c r="F25" s="40"/>
      <c r="G25" s="40"/>
      <c r="H25" s="63"/>
      <c r="I25" s="41">
        <f t="shared" si="0"/>
        <v>0</v>
      </c>
    </row>
    <row r="26" spans="1:9" s="72" customFormat="1">
      <c r="A26" s="65"/>
      <c r="B26" s="76"/>
      <c r="C26" s="86"/>
      <c r="D26" s="65"/>
      <c r="E26" s="68"/>
      <c r="F26" s="68"/>
      <c r="G26" s="68"/>
      <c r="H26" s="69"/>
      <c r="I26" s="70"/>
    </row>
    <row r="27" spans="1:9" s="72" customFormat="1" ht="28.5" customHeight="1">
      <c r="A27" s="65"/>
      <c r="B27" s="122" t="s">
        <v>269</v>
      </c>
      <c r="C27" s="122"/>
      <c r="D27" s="122"/>
      <c r="E27" s="122"/>
      <c r="F27" s="68"/>
      <c r="G27" s="68"/>
      <c r="H27" s="69"/>
      <c r="I27" s="70"/>
    </row>
  </sheetData>
  <mergeCells count="4">
    <mergeCell ref="E2:G2"/>
    <mergeCell ref="H2:I2"/>
    <mergeCell ref="F7:G7"/>
    <mergeCell ref="B27:E27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9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85"/>
  <sheetViews>
    <sheetView showGridLines="0" view="pageBreakPreview" zoomScale="90" zoomScaleNormal="100" zoomScaleSheetLayoutView="90" zoomScalePageLayoutView="85" workbookViewId="0">
      <selection activeCell="B75" sqref="B75"/>
    </sheetView>
  </sheetViews>
  <sheetFormatPr defaultColWidth="9.140625" defaultRowHeight="15"/>
  <cols>
    <col min="1" max="1" width="5.28515625" style="52" customWidth="1"/>
    <col min="2" max="2" width="78" style="52" customWidth="1"/>
    <col min="3" max="3" width="9.7109375" style="27" customWidth="1"/>
    <col min="4" max="4" width="10.7109375" style="55" customWidth="1"/>
    <col min="5" max="5" width="22.28515625" style="52" customWidth="1"/>
    <col min="6" max="6" width="21.42578125" style="52" customWidth="1"/>
    <col min="7" max="7" width="21.85546875" style="52" customWidth="1"/>
    <col min="8" max="8" width="18.28515625" style="52" customWidth="1"/>
    <col min="9" max="9" width="23" style="52" customWidth="1"/>
    <col min="10" max="11" width="14.28515625" style="52" customWidth="1"/>
    <col min="12" max="16384" width="9.140625" style="52"/>
  </cols>
  <sheetData>
    <row r="1" spans="1:11">
      <c r="B1" s="25" t="str">
        <f>'Informacje ogólne'!C4</f>
        <v>DFP.271.141.2021.DB</v>
      </c>
      <c r="C1" s="52"/>
      <c r="I1" s="26" t="s">
        <v>57</v>
      </c>
      <c r="J1" s="26"/>
      <c r="K1" s="26"/>
    </row>
    <row r="2" spans="1:11">
      <c r="E2" s="96"/>
      <c r="F2" s="96"/>
      <c r="G2" s="96"/>
      <c r="H2" s="123" t="s">
        <v>33</v>
      </c>
      <c r="I2" s="123"/>
    </row>
    <row r="4" spans="1:11">
      <c r="B4" s="6" t="s">
        <v>6</v>
      </c>
      <c r="C4" s="54">
        <v>3</v>
      </c>
      <c r="D4" s="28"/>
      <c r="E4" s="29" t="s">
        <v>8</v>
      </c>
      <c r="F4" s="29"/>
      <c r="G4" s="5"/>
      <c r="H4" s="53"/>
      <c r="I4" s="53"/>
    </row>
    <row r="5" spans="1:11">
      <c r="B5" s="6"/>
      <c r="C5" s="30"/>
      <c r="D5" s="28"/>
      <c r="E5" s="29"/>
      <c r="F5" s="29"/>
      <c r="G5" s="5"/>
      <c r="H5" s="53"/>
      <c r="I5" s="53"/>
    </row>
    <row r="6" spans="1:11">
      <c r="A6" s="6"/>
      <c r="C6" s="30"/>
      <c r="D6" s="28"/>
      <c r="E6" s="53"/>
      <c r="F6" s="53"/>
      <c r="G6" s="53"/>
      <c r="H6" s="53"/>
      <c r="I6" s="53"/>
    </row>
    <row r="7" spans="1:11">
      <c r="A7" s="31"/>
      <c r="B7" s="31"/>
      <c r="C7" s="32"/>
      <c r="D7" s="33"/>
      <c r="E7" s="34" t="s">
        <v>270</v>
      </c>
      <c r="F7" s="124">
        <f>SUM(I10:I81)</f>
        <v>0</v>
      </c>
      <c r="G7" s="125"/>
      <c r="H7" s="35"/>
      <c r="I7" s="35"/>
    </row>
    <row r="8" spans="1:11" ht="12.75" customHeight="1">
      <c r="A8" s="35"/>
      <c r="B8" s="31"/>
      <c r="C8" s="36"/>
      <c r="D8" s="37"/>
      <c r="E8" s="35"/>
      <c r="F8" s="35"/>
      <c r="G8" s="35"/>
      <c r="H8" s="35"/>
      <c r="I8" s="35"/>
    </row>
    <row r="9" spans="1:11" s="39" customFormat="1" ht="43.15" customHeight="1">
      <c r="A9" s="38" t="s">
        <v>18</v>
      </c>
      <c r="B9" s="38" t="s">
        <v>30</v>
      </c>
      <c r="C9" s="45" t="s">
        <v>19</v>
      </c>
      <c r="D9" s="46" t="s">
        <v>48</v>
      </c>
      <c r="E9" s="38" t="s">
        <v>47</v>
      </c>
      <c r="F9" s="38" t="s">
        <v>46</v>
      </c>
      <c r="G9" s="38" t="s">
        <v>31</v>
      </c>
      <c r="H9" s="38" t="s">
        <v>268</v>
      </c>
      <c r="I9" s="38" t="s">
        <v>267</v>
      </c>
    </row>
    <row r="10" spans="1:11" s="39" customFormat="1" ht="57" customHeight="1">
      <c r="A10" s="78" t="s">
        <v>34</v>
      </c>
      <c r="B10" s="90" t="s">
        <v>120</v>
      </c>
      <c r="C10" s="88">
        <v>2600</v>
      </c>
      <c r="D10" s="89" t="s">
        <v>50</v>
      </c>
      <c r="E10" s="40"/>
      <c r="F10" s="40"/>
      <c r="G10" s="40"/>
      <c r="H10" s="63"/>
      <c r="I10" s="41">
        <f>ROUND(ROUND(C10,2)*ROUND(H10,2),2)</f>
        <v>0</v>
      </c>
    </row>
    <row r="11" spans="1:11" s="39" customFormat="1" ht="42" customHeight="1">
      <c r="A11" s="78" t="s">
        <v>35</v>
      </c>
      <c r="B11" s="90" t="s">
        <v>121</v>
      </c>
      <c r="C11" s="88">
        <v>200</v>
      </c>
      <c r="D11" s="89" t="s">
        <v>50</v>
      </c>
      <c r="E11" s="40"/>
      <c r="F11" s="40"/>
      <c r="G11" s="40"/>
      <c r="H11" s="63"/>
      <c r="I11" s="41">
        <f t="shared" ref="I11:I74" si="0">ROUND(ROUND(C11,2)*ROUND(H11,2),2)</f>
        <v>0</v>
      </c>
    </row>
    <row r="12" spans="1:11" s="39" customFormat="1" ht="72.75" customHeight="1">
      <c r="A12" s="78" t="s">
        <v>36</v>
      </c>
      <c r="B12" s="90" t="s">
        <v>122</v>
      </c>
      <c r="C12" s="88">
        <v>3600</v>
      </c>
      <c r="D12" s="89" t="s">
        <v>50</v>
      </c>
      <c r="E12" s="40"/>
      <c r="F12" s="40"/>
      <c r="G12" s="40"/>
      <c r="H12" s="63"/>
      <c r="I12" s="41">
        <f t="shared" si="0"/>
        <v>0</v>
      </c>
    </row>
    <row r="13" spans="1:11" s="39" customFormat="1" ht="48" customHeight="1">
      <c r="A13" s="78" t="s">
        <v>37</v>
      </c>
      <c r="B13" s="90" t="s">
        <v>123</v>
      </c>
      <c r="C13" s="88">
        <v>400</v>
      </c>
      <c r="D13" s="89" t="s">
        <v>50</v>
      </c>
      <c r="E13" s="40"/>
      <c r="F13" s="40"/>
      <c r="G13" s="40"/>
      <c r="H13" s="63"/>
      <c r="I13" s="41">
        <f t="shared" si="0"/>
        <v>0</v>
      </c>
    </row>
    <row r="14" spans="1:11" s="39" customFormat="1" ht="60.75" customHeight="1">
      <c r="A14" s="78" t="s">
        <v>38</v>
      </c>
      <c r="B14" s="90" t="s">
        <v>124</v>
      </c>
      <c r="C14" s="88">
        <v>200</v>
      </c>
      <c r="D14" s="89" t="s">
        <v>50</v>
      </c>
      <c r="E14" s="40"/>
      <c r="F14" s="40"/>
      <c r="G14" s="40"/>
      <c r="H14" s="63"/>
      <c r="I14" s="41">
        <f t="shared" si="0"/>
        <v>0</v>
      </c>
    </row>
    <row r="15" spans="1:11" s="39" customFormat="1" ht="56.25" customHeight="1">
      <c r="A15" s="78" t="s">
        <v>39</v>
      </c>
      <c r="B15" s="90" t="s">
        <v>125</v>
      </c>
      <c r="C15" s="88">
        <v>100</v>
      </c>
      <c r="D15" s="89" t="s">
        <v>50</v>
      </c>
      <c r="E15" s="40"/>
      <c r="F15" s="40"/>
      <c r="G15" s="40"/>
      <c r="H15" s="63"/>
      <c r="I15" s="41">
        <f t="shared" si="0"/>
        <v>0</v>
      </c>
    </row>
    <row r="16" spans="1:11" s="39" customFormat="1" ht="30">
      <c r="A16" s="78" t="s">
        <v>40</v>
      </c>
      <c r="B16" s="90" t="s">
        <v>126</v>
      </c>
      <c r="C16" s="88">
        <v>80</v>
      </c>
      <c r="D16" s="89" t="s">
        <v>50</v>
      </c>
      <c r="E16" s="40"/>
      <c r="F16" s="40"/>
      <c r="G16" s="40"/>
      <c r="H16" s="63"/>
      <c r="I16" s="41">
        <f t="shared" si="0"/>
        <v>0</v>
      </c>
    </row>
    <row r="17" spans="1:9" s="39" customFormat="1" ht="30">
      <c r="A17" s="78" t="s">
        <v>41</v>
      </c>
      <c r="B17" s="90" t="s">
        <v>127</v>
      </c>
      <c r="C17" s="88">
        <v>80</v>
      </c>
      <c r="D17" s="89" t="s">
        <v>50</v>
      </c>
      <c r="E17" s="40"/>
      <c r="F17" s="40"/>
      <c r="G17" s="40"/>
      <c r="H17" s="63"/>
      <c r="I17" s="41">
        <f t="shared" si="0"/>
        <v>0</v>
      </c>
    </row>
    <row r="18" spans="1:9" s="39" customFormat="1" ht="51.75" customHeight="1">
      <c r="A18" s="78" t="s">
        <v>42</v>
      </c>
      <c r="B18" s="90" t="s">
        <v>128</v>
      </c>
      <c r="C18" s="88">
        <v>120</v>
      </c>
      <c r="D18" s="89" t="s">
        <v>50</v>
      </c>
      <c r="E18" s="40"/>
      <c r="F18" s="40"/>
      <c r="G18" s="40"/>
      <c r="H18" s="63"/>
      <c r="I18" s="41">
        <f t="shared" si="0"/>
        <v>0</v>
      </c>
    </row>
    <row r="19" spans="1:9" s="39" customFormat="1" ht="31.5" customHeight="1">
      <c r="A19" s="78" t="s">
        <v>44</v>
      </c>
      <c r="B19" s="90" t="s">
        <v>129</v>
      </c>
      <c r="C19" s="88">
        <v>40</v>
      </c>
      <c r="D19" s="89" t="s">
        <v>50</v>
      </c>
      <c r="E19" s="40"/>
      <c r="F19" s="40"/>
      <c r="G19" s="40"/>
      <c r="H19" s="63"/>
      <c r="I19" s="41">
        <f t="shared" si="0"/>
        <v>0</v>
      </c>
    </row>
    <row r="20" spans="1:9" s="39" customFormat="1">
      <c r="A20" s="78" t="s">
        <v>45</v>
      </c>
      <c r="B20" s="90" t="s">
        <v>130</v>
      </c>
      <c r="C20" s="88">
        <v>80</v>
      </c>
      <c r="D20" s="89" t="s">
        <v>50</v>
      </c>
      <c r="E20" s="40"/>
      <c r="F20" s="40"/>
      <c r="G20" s="40"/>
      <c r="H20" s="63"/>
      <c r="I20" s="41">
        <f t="shared" si="0"/>
        <v>0</v>
      </c>
    </row>
    <row r="21" spans="1:9" s="39" customFormat="1" ht="30">
      <c r="A21" s="78" t="s">
        <v>49</v>
      </c>
      <c r="B21" s="90" t="s">
        <v>131</v>
      </c>
      <c r="C21" s="88">
        <v>40</v>
      </c>
      <c r="D21" s="89" t="s">
        <v>50</v>
      </c>
      <c r="E21" s="40"/>
      <c r="F21" s="40"/>
      <c r="G21" s="40"/>
      <c r="H21" s="63"/>
      <c r="I21" s="41">
        <f t="shared" si="0"/>
        <v>0</v>
      </c>
    </row>
    <row r="22" spans="1:9" s="39" customFormat="1" ht="30" customHeight="1">
      <c r="A22" s="78" t="s">
        <v>60</v>
      </c>
      <c r="B22" s="90" t="s">
        <v>132</v>
      </c>
      <c r="C22" s="88">
        <v>20</v>
      </c>
      <c r="D22" s="89" t="s">
        <v>50</v>
      </c>
      <c r="E22" s="40"/>
      <c r="F22" s="40"/>
      <c r="G22" s="40"/>
      <c r="H22" s="63"/>
      <c r="I22" s="41">
        <f t="shared" si="0"/>
        <v>0</v>
      </c>
    </row>
    <row r="23" spans="1:9" s="39" customFormat="1" ht="62.25" customHeight="1">
      <c r="A23" s="78" t="s">
        <v>61</v>
      </c>
      <c r="B23" s="90" t="s">
        <v>133</v>
      </c>
      <c r="C23" s="88">
        <v>40</v>
      </c>
      <c r="D23" s="89" t="s">
        <v>50</v>
      </c>
      <c r="E23" s="40"/>
      <c r="F23" s="40"/>
      <c r="G23" s="40"/>
      <c r="H23" s="63"/>
      <c r="I23" s="41">
        <f t="shared" si="0"/>
        <v>0</v>
      </c>
    </row>
    <row r="24" spans="1:9" s="39" customFormat="1" ht="20.25" customHeight="1">
      <c r="A24" s="78" t="s">
        <v>62</v>
      </c>
      <c r="B24" s="91" t="s">
        <v>134</v>
      </c>
      <c r="C24" s="88">
        <v>20</v>
      </c>
      <c r="D24" s="89" t="s">
        <v>50</v>
      </c>
      <c r="E24" s="40"/>
      <c r="F24" s="40"/>
      <c r="G24" s="40"/>
      <c r="H24" s="63"/>
      <c r="I24" s="41">
        <f t="shared" si="0"/>
        <v>0</v>
      </c>
    </row>
    <row r="25" spans="1:9" s="39" customFormat="1" ht="31.5" customHeight="1">
      <c r="A25" s="78" t="s">
        <v>63</v>
      </c>
      <c r="B25" s="91" t="s">
        <v>131</v>
      </c>
      <c r="C25" s="88">
        <v>40</v>
      </c>
      <c r="D25" s="89" t="s">
        <v>50</v>
      </c>
      <c r="E25" s="40"/>
      <c r="F25" s="40"/>
      <c r="G25" s="40"/>
      <c r="H25" s="63"/>
      <c r="I25" s="41">
        <f t="shared" si="0"/>
        <v>0</v>
      </c>
    </row>
    <row r="26" spans="1:9" s="39" customFormat="1" ht="28.5" customHeight="1">
      <c r="A26" s="78" t="s">
        <v>64</v>
      </c>
      <c r="B26" s="91" t="s">
        <v>135</v>
      </c>
      <c r="C26" s="88">
        <v>4</v>
      </c>
      <c r="D26" s="89" t="s">
        <v>50</v>
      </c>
      <c r="E26" s="40"/>
      <c r="F26" s="40"/>
      <c r="G26" s="40"/>
      <c r="H26" s="63"/>
      <c r="I26" s="41">
        <f t="shared" si="0"/>
        <v>0</v>
      </c>
    </row>
    <row r="27" spans="1:9" s="39" customFormat="1" ht="28.5" customHeight="1">
      <c r="A27" s="78" t="s">
        <v>65</v>
      </c>
      <c r="B27" s="91" t="s">
        <v>136</v>
      </c>
      <c r="C27" s="88">
        <v>80</v>
      </c>
      <c r="D27" s="89" t="s">
        <v>50</v>
      </c>
      <c r="E27" s="40"/>
      <c r="F27" s="40"/>
      <c r="G27" s="40"/>
      <c r="H27" s="63"/>
      <c r="I27" s="41">
        <f t="shared" si="0"/>
        <v>0</v>
      </c>
    </row>
    <row r="28" spans="1:9" s="39" customFormat="1" ht="20.25" customHeight="1">
      <c r="A28" s="78" t="s">
        <v>66</v>
      </c>
      <c r="B28" s="91" t="s">
        <v>137</v>
      </c>
      <c r="C28" s="88">
        <v>280</v>
      </c>
      <c r="D28" s="89" t="s">
        <v>50</v>
      </c>
      <c r="E28" s="40"/>
      <c r="F28" s="40"/>
      <c r="G28" s="40"/>
      <c r="H28" s="63"/>
      <c r="I28" s="41">
        <f t="shared" si="0"/>
        <v>0</v>
      </c>
    </row>
    <row r="29" spans="1:9" s="39" customFormat="1" ht="30">
      <c r="A29" s="78" t="s">
        <v>67</v>
      </c>
      <c r="B29" s="91" t="s">
        <v>138</v>
      </c>
      <c r="C29" s="88">
        <v>40</v>
      </c>
      <c r="D29" s="89" t="s">
        <v>50</v>
      </c>
      <c r="E29" s="40"/>
      <c r="F29" s="40"/>
      <c r="G29" s="40"/>
      <c r="H29" s="63"/>
      <c r="I29" s="41">
        <f t="shared" si="0"/>
        <v>0</v>
      </c>
    </row>
    <row r="30" spans="1:9" s="39" customFormat="1" ht="75" customHeight="1">
      <c r="A30" s="78" t="s">
        <v>68</v>
      </c>
      <c r="B30" s="91" t="s">
        <v>139</v>
      </c>
      <c r="C30" s="88">
        <v>2</v>
      </c>
      <c r="D30" s="89" t="s">
        <v>50</v>
      </c>
      <c r="E30" s="40"/>
      <c r="F30" s="40"/>
      <c r="G30" s="40"/>
      <c r="H30" s="63"/>
      <c r="I30" s="41">
        <f t="shared" si="0"/>
        <v>0</v>
      </c>
    </row>
    <row r="31" spans="1:9" s="39" customFormat="1" ht="37.5" customHeight="1">
      <c r="A31" s="78" t="s">
        <v>69</v>
      </c>
      <c r="B31" s="91" t="s">
        <v>140</v>
      </c>
      <c r="C31" s="88">
        <v>2</v>
      </c>
      <c r="D31" s="89" t="s">
        <v>50</v>
      </c>
      <c r="E31" s="40"/>
      <c r="F31" s="40"/>
      <c r="G31" s="40"/>
      <c r="H31" s="63"/>
      <c r="I31" s="41">
        <f t="shared" si="0"/>
        <v>0</v>
      </c>
    </row>
    <row r="32" spans="1:9" s="39" customFormat="1" ht="30">
      <c r="A32" s="78" t="s">
        <v>70</v>
      </c>
      <c r="B32" s="91" t="s">
        <v>141</v>
      </c>
      <c r="C32" s="88">
        <v>2</v>
      </c>
      <c r="D32" s="89" t="s">
        <v>50</v>
      </c>
      <c r="E32" s="40"/>
      <c r="F32" s="40"/>
      <c r="G32" s="40"/>
      <c r="H32" s="63"/>
      <c r="I32" s="41">
        <f t="shared" si="0"/>
        <v>0</v>
      </c>
    </row>
    <row r="33" spans="1:9" s="39" customFormat="1" ht="22.5" customHeight="1">
      <c r="A33" s="78" t="s">
        <v>71</v>
      </c>
      <c r="B33" s="91" t="s">
        <v>142</v>
      </c>
      <c r="C33" s="88">
        <v>4</v>
      </c>
      <c r="D33" s="89" t="s">
        <v>50</v>
      </c>
      <c r="E33" s="40"/>
      <c r="F33" s="40"/>
      <c r="G33" s="40"/>
      <c r="H33" s="63"/>
      <c r="I33" s="41">
        <f t="shared" si="0"/>
        <v>0</v>
      </c>
    </row>
    <row r="34" spans="1:9" s="39" customFormat="1" ht="29.25" customHeight="1">
      <c r="A34" s="78" t="s">
        <v>72</v>
      </c>
      <c r="B34" s="91" t="s">
        <v>143</v>
      </c>
      <c r="C34" s="88">
        <v>4</v>
      </c>
      <c r="D34" s="89" t="s">
        <v>50</v>
      </c>
      <c r="E34" s="40"/>
      <c r="F34" s="40"/>
      <c r="G34" s="40"/>
      <c r="H34" s="63"/>
      <c r="I34" s="41">
        <f t="shared" si="0"/>
        <v>0</v>
      </c>
    </row>
    <row r="35" spans="1:9" s="39" customFormat="1" ht="30.75" customHeight="1">
      <c r="A35" s="78" t="s">
        <v>73</v>
      </c>
      <c r="B35" s="91" t="s">
        <v>144</v>
      </c>
      <c r="C35" s="88">
        <v>4</v>
      </c>
      <c r="D35" s="89" t="s">
        <v>50</v>
      </c>
      <c r="E35" s="40"/>
      <c r="F35" s="40"/>
      <c r="G35" s="40"/>
      <c r="H35" s="63"/>
      <c r="I35" s="41">
        <f t="shared" si="0"/>
        <v>0</v>
      </c>
    </row>
    <row r="36" spans="1:9" s="39" customFormat="1" ht="33.75" customHeight="1">
      <c r="A36" s="78" t="s">
        <v>74</v>
      </c>
      <c r="B36" s="91" t="s">
        <v>145</v>
      </c>
      <c r="C36" s="88">
        <v>8</v>
      </c>
      <c r="D36" s="89" t="s">
        <v>50</v>
      </c>
      <c r="E36" s="40"/>
      <c r="F36" s="40"/>
      <c r="G36" s="40"/>
      <c r="H36" s="63"/>
      <c r="I36" s="41">
        <f t="shared" si="0"/>
        <v>0</v>
      </c>
    </row>
    <row r="37" spans="1:9" s="39" customFormat="1" ht="30">
      <c r="A37" s="78" t="s">
        <v>75</v>
      </c>
      <c r="B37" s="91" t="s">
        <v>146</v>
      </c>
      <c r="C37" s="88">
        <v>30</v>
      </c>
      <c r="D37" s="89" t="s">
        <v>50</v>
      </c>
      <c r="E37" s="40"/>
      <c r="F37" s="40"/>
      <c r="G37" s="40"/>
      <c r="H37" s="63"/>
      <c r="I37" s="41">
        <f t="shared" si="0"/>
        <v>0</v>
      </c>
    </row>
    <row r="38" spans="1:9" s="39" customFormat="1" ht="33.75" customHeight="1">
      <c r="A38" s="78" t="s">
        <v>76</v>
      </c>
      <c r="B38" s="91" t="s">
        <v>147</v>
      </c>
      <c r="C38" s="88">
        <v>4</v>
      </c>
      <c r="D38" s="89" t="s">
        <v>50</v>
      </c>
      <c r="E38" s="40"/>
      <c r="F38" s="40"/>
      <c r="G38" s="40"/>
      <c r="H38" s="63"/>
      <c r="I38" s="41">
        <f t="shared" si="0"/>
        <v>0</v>
      </c>
    </row>
    <row r="39" spans="1:9" s="39" customFormat="1" ht="24" customHeight="1">
      <c r="A39" s="78" t="s">
        <v>77</v>
      </c>
      <c r="B39" s="91" t="s">
        <v>148</v>
      </c>
      <c r="C39" s="88">
        <v>2</v>
      </c>
      <c r="D39" s="89" t="s">
        <v>50</v>
      </c>
      <c r="E39" s="40"/>
      <c r="F39" s="40"/>
      <c r="G39" s="40"/>
      <c r="H39" s="63"/>
      <c r="I39" s="41">
        <f t="shared" si="0"/>
        <v>0</v>
      </c>
    </row>
    <row r="40" spans="1:9" s="39" customFormat="1" ht="46.5" customHeight="1">
      <c r="A40" s="78" t="s">
        <v>78</v>
      </c>
      <c r="B40" s="91" t="s">
        <v>149</v>
      </c>
      <c r="C40" s="88">
        <v>80</v>
      </c>
      <c r="D40" s="89" t="s">
        <v>50</v>
      </c>
      <c r="E40" s="40"/>
      <c r="F40" s="40"/>
      <c r="G40" s="40"/>
      <c r="H40" s="63"/>
      <c r="I40" s="41">
        <f t="shared" si="0"/>
        <v>0</v>
      </c>
    </row>
    <row r="41" spans="1:9" s="39" customFormat="1" ht="30.75" customHeight="1">
      <c r="A41" s="78" t="s">
        <v>79</v>
      </c>
      <c r="B41" s="91" t="s">
        <v>150</v>
      </c>
      <c r="C41" s="88">
        <v>4</v>
      </c>
      <c r="D41" s="89" t="s">
        <v>50</v>
      </c>
      <c r="E41" s="40"/>
      <c r="F41" s="40"/>
      <c r="G41" s="40"/>
      <c r="H41" s="63"/>
      <c r="I41" s="41">
        <f t="shared" si="0"/>
        <v>0</v>
      </c>
    </row>
    <row r="42" spans="1:9" s="39" customFormat="1" ht="30">
      <c r="A42" s="78" t="s">
        <v>80</v>
      </c>
      <c r="B42" s="91" t="s">
        <v>151</v>
      </c>
      <c r="C42" s="88">
        <v>8</v>
      </c>
      <c r="D42" s="89" t="s">
        <v>50</v>
      </c>
      <c r="E42" s="40"/>
      <c r="F42" s="40"/>
      <c r="G42" s="40"/>
      <c r="H42" s="63"/>
      <c r="I42" s="41">
        <f t="shared" si="0"/>
        <v>0</v>
      </c>
    </row>
    <row r="43" spans="1:9" s="39" customFormat="1" ht="30">
      <c r="A43" s="78" t="s">
        <v>81</v>
      </c>
      <c r="B43" s="91" t="s">
        <v>152</v>
      </c>
      <c r="C43" s="88">
        <v>8</v>
      </c>
      <c r="D43" s="89" t="s">
        <v>50</v>
      </c>
      <c r="E43" s="40"/>
      <c r="F43" s="40"/>
      <c r="G43" s="40"/>
      <c r="H43" s="63"/>
      <c r="I43" s="41">
        <f t="shared" si="0"/>
        <v>0</v>
      </c>
    </row>
    <row r="44" spans="1:9" s="39" customFormat="1" ht="30">
      <c r="A44" s="78" t="s">
        <v>82</v>
      </c>
      <c r="B44" s="91" t="s">
        <v>153</v>
      </c>
      <c r="C44" s="88">
        <v>720</v>
      </c>
      <c r="D44" s="89" t="s">
        <v>50</v>
      </c>
      <c r="E44" s="40"/>
      <c r="F44" s="40"/>
      <c r="G44" s="40"/>
      <c r="H44" s="63"/>
      <c r="I44" s="41">
        <f t="shared" si="0"/>
        <v>0</v>
      </c>
    </row>
    <row r="45" spans="1:9" s="39" customFormat="1" ht="30">
      <c r="A45" s="78" t="s">
        <v>83</v>
      </c>
      <c r="B45" s="91" t="s">
        <v>154</v>
      </c>
      <c r="C45" s="88">
        <v>120</v>
      </c>
      <c r="D45" s="89" t="s">
        <v>50</v>
      </c>
      <c r="E45" s="40"/>
      <c r="F45" s="40"/>
      <c r="G45" s="40"/>
      <c r="H45" s="63"/>
      <c r="I45" s="41">
        <f t="shared" si="0"/>
        <v>0</v>
      </c>
    </row>
    <row r="46" spans="1:9" s="39" customFormat="1" ht="19.5" customHeight="1">
      <c r="A46" s="78" t="s">
        <v>84</v>
      </c>
      <c r="B46" s="91" t="s">
        <v>155</v>
      </c>
      <c r="C46" s="88">
        <v>30</v>
      </c>
      <c r="D46" s="89" t="s">
        <v>50</v>
      </c>
      <c r="E46" s="40"/>
      <c r="F46" s="40"/>
      <c r="G46" s="40"/>
      <c r="H46" s="63"/>
      <c r="I46" s="41">
        <f t="shared" si="0"/>
        <v>0</v>
      </c>
    </row>
    <row r="47" spans="1:9" s="39" customFormat="1" ht="30">
      <c r="A47" s="78" t="s">
        <v>85</v>
      </c>
      <c r="B47" s="91" t="s">
        <v>156</v>
      </c>
      <c r="C47" s="88">
        <v>8</v>
      </c>
      <c r="D47" s="89" t="s">
        <v>50</v>
      </c>
      <c r="E47" s="40"/>
      <c r="F47" s="40"/>
      <c r="G47" s="40"/>
      <c r="H47" s="63"/>
      <c r="I47" s="41">
        <f t="shared" si="0"/>
        <v>0</v>
      </c>
    </row>
    <row r="48" spans="1:9" s="39" customFormat="1" ht="46.5" customHeight="1">
      <c r="A48" s="78" t="s">
        <v>86</v>
      </c>
      <c r="B48" s="91" t="s">
        <v>157</v>
      </c>
      <c r="C48" s="88">
        <v>4</v>
      </c>
      <c r="D48" s="89" t="s">
        <v>50</v>
      </c>
      <c r="E48" s="40"/>
      <c r="F48" s="40"/>
      <c r="G48" s="40"/>
      <c r="H48" s="63"/>
      <c r="I48" s="41">
        <f t="shared" si="0"/>
        <v>0</v>
      </c>
    </row>
    <row r="49" spans="1:9" s="39" customFormat="1" ht="30">
      <c r="A49" s="78" t="s">
        <v>87</v>
      </c>
      <c r="B49" s="91" t="s">
        <v>158</v>
      </c>
      <c r="C49" s="88">
        <v>4</v>
      </c>
      <c r="D49" s="89" t="s">
        <v>50</v>
      </c>
      <c r="E49" s="40"/>
      <c r="F49" s="40"/>
      <c r="G49" s="40"/>
      <c r="H49" s="63"/>
      <c r="I49" s="41">
        <f t="shared" si="0"/>
        <v>0</v>
      </c>
    </row>
    <row r="50" spans="1:9" s="39" customFormat="1" ht="30">
      <c r="A50" s="78" t="s">
        <v>88</v>
      </c>
      <c r="B50" s="91" t="s">
        <v>159</v>
      </c>
      <c r="C50" s="88">
        <v>4</v>
      </c>
      <c r="D50" s="89" t="s">
        <v>50</v>
      </c>
      <c r="E50" s="40"/>
      <c r="F50" s="40"/>
      <c r="G50" s="40"/>
      <c r="H50" s="63"/>
      <c r="I50" s="41">
        <f t="shared" si="0"/>
        <v>0</v>
      </c>
    </row>
    <row r="51" spans="1:9" s="39" customFormat="1" ht="30" customHeight="1">
      <c r="A51" s="78" t="s">
        <v>89</v>
      </c>
      <c r="B51" s="91" t="s">
        <v>160</v>
      </c>
      <c r="C51" s="88">
        <v>2</v>
      </c>
      <c r="D51" s="89" t="s">
        <v>50</v>
      </c>
      <c r="E51" s="40"/>
      <c r="F51" s="40"/>
      <c r="G51" s="40"/>
      <c r="H51" s="63"/>
      <c r="I51" s="41">
        <f t="shared" si="0"/>
        <v>0</v>
      </c>
    </row>
    <row r="52" spans="1:9" s="39" customFormat="1" ht="30">
      <c r="A52" s="78" t="s">
        <v>90</v>
      </c>
      <c r="B52" s="91" t="s">
        <v>161</v>
      </c>
      <c r="C52" s="88">
        <v>2</v>
      </c>
      <c r="D52" s="89" t="s">
        <v>50</v>
      </c>
      <c r="E52" s="40"/>
      <c r="F52" s="40"/>
      <c r="G52" s="40"/>
      <c r="H52" s="63"/>
      <c r="I52" s="41">
        <f t="shared" si="0"/>
        <v>0</v>
      </c>
    </row>
    <row r="53" spans="1:9" s="39" customFormat="1" ht="30">
      <c r="A53" s="78" t="s">
        <v>91</v>
      </c>
      <c r="B53" s="91" t="s">
        <v>162</v>
      </c>
      <c r="C53" s="88">
        <v>8</v>
      </c>
      <c r="D53" s="89" t="s">
        <v>50</v>
      </c>
      <c r="E53" s="40"/>
      <c r="F53" s="40"/>
      <c r="G53" s="40"/>
      <c r="H53" s="63"/>
      <c r="I53" s="41">
        <f t="shared" si="0"/>
        <v>0</v>
      </c>
    </row>
    <row r="54" spans="1:9" s="39" customFormat="1" ht="93" customHeight="1">
      <c r="A54" s="78" t="s">
        <v>92</v>
      </c>
      <c r="B54" s="91" t="s">
        <v>163</v>
      </c>
      <c r="C54" s="88">
        <v>8</v>
      </c>
      <c r="D54" s="89" t="s">
        <v>50</v>
      </c>
      <c r="E54" s="40"/>
      <c r="F54" s="40"/>
      <c r="G54" s="40"/>
      <c r="H54" s="63"/>
      <c r="I54" s="41">
        <f t="shared" si="0"/>
        <v>0</v>
      </c>
    </row>
    <row r="55" spans="1:9" s="39" customFormat="1" ht="33.75" customHeight="1">
      <c r="A55" s="78" t="s">
        <v>93</v>
      </c>
      <c r="B55" s="91" t="s">
        <v>164</v>
      </c>
      <c r="C55" s="88">
        <v>40</v>
      </c>
      <c r="D55" s="89" t="s">
        <v>50</v>
      </c>
      <c r="E55" s="40"/>
      <c r="F55" s="40"/>
      <c r="G55" s="40"/>
      <c r="H55" s="63"/>
      <c r="I55" s="41">
        <f t="shared" si="0"/>
        <v>0</v>
      </c>
    </row>
    <row r="56" spans="1:9" s="39" customFormat="1" ht="18.75" customHeight="1">
      <c r="A56" s="78" t="s">
        <v>94</v>
      </c>
      <c r="B56" s="91" t="s">
        <v>165</v>
      </c>
      <c r="C56" s="88">
        <v>4</v>
      </c>
      <c r="D56" s="89" t="s">
        <v>50</v>
      </c>
      <c r="E56" s="40"/>
      <c r="F56" s="40"/>
      <c r="G56" s="40"/>
      <c r="H56" s="63"/>
      <c r="I56" s="41">
        <f t="shared" si="0"/>
        <v>0</v>
      </c>
    </row>
    <row r="57" spans="1:9" s="39" customFormat="1" ht="30">
      <c r="A57" s="78" t="s">
        <v>95</v>
      </c>
      <c r="B57" s="91" t="s">
        <v>166</v>
      </c>
      <c r="C57" s="88">
        <v>8</v>
      </c>
      <c r="D57" s="89" t="s">
        <v>50</v>
      </c>
      <c r="E57" s="40"/>
      <c r="F57" s="40"/>
      <c r="G57" s="40"/>
      <c r="H57" s="63"/>
      <c r="I57" s="41">
        <f t="shared" si="0"/>
        <v>0</v>
      </c>
    </row>
    <row r="58" spans="1:9" s="39" customFormat="1" ht="30">
      <c r="A58" s="78" t="s">
        <v>96</v>
      </c>
      <c r="B58" s="91" t="s">
        <v>167</v>
      </c>
      <c r="C58" s="88">
        <v>4</v>
      </c>
      <c r="D58" s="89" t="s">
        <v>50</v>
      </c>
      <c r="E58" s="40"/>
      <c r="F58" s="40"/>
      <c r="G58" s="40"/>
      <c r="H58" s="63"/>
      <c r="I58" s="41">
        <f t="shared" si="0"/>
        <v>0</v>
      </c>
    </row>
    <row r="59" spans="1:9" s="39" customFormat="1" ht="60">
      <c r="A59" s="78" t="s">
        <v>97</v>
      </c>
      <c r="B59" s="91" t="s">
        <v>168</v>
      </c>
      <c r="C59" s="88">
        <v>8</v>
      </c>
      <c r="D59" s="89" t="s">
        <v>50</v>
      </c>
      <c r="E59" s="40"/>
      <c r="F59" s="40"/>
      <c r="G59" s="40"/>
      <c r="H59" s="63"/>
      <c r="I59" s="41">
        <f t="shared" si="0"/>
        <v>0</v>
      </c>
    </row>
    <row r="60" spans="1:9" s="39" customFormat="1" ht="178.5" customHeight="1">
      <c r="A60" s="78" t="s">
        <v>98</v>
      </c>
      <c r="B60" s="91" t="s">
        <v>169</v>
      </c>
      <c r="C60" s="88">
        <v>18</v>
      </c>
      <c r="D60" s="89" t="s">
        <v>50</v>
      </c>
      <c r="E60" s="40"/>
      <c r="F60" s="40"/>
      <c r="G60" s="40"/>
      <c r="H60" s="63"/>
      <c r="I60" s="41">
        <f t="shared" si="0"/>
        <v>0</v>
      </c>
    </row>
    <row r="61" spans="1:9" s="39" customFormat="1" ht="32.25" customHeight="1">
      <c r="A61" s="78" t="s">
        <v>99</v>
      </c>
      <c r="B61" s="91" t="s">
        <v>170</v>
      </c>
      <c r="C61" s="88">
        <v>4</v>
      </c>
      <c r="D61" s="89" t="s">
        <v>50</v>
      </c>
      <c r="E61" s="40"/>
      <c r="F61" s="40"/>
      <c r="G61" s="40"/>
      <c r="H61" s="63"/>
      <c r="I61" s="41">
        <f t="shared" si="0"/>
        <v>0</v>
      </c>
    </row>
    <row r="62" spans="1:9" s="39" customFormat="1" ht="30">
      <c r="A62" s="78" t="s">
        <v>100</v>
      </c>
      <c r="B62" s="91" t="s">
        <v>171</v>
      </c>
      <c r="C62" s="88">
        <v>6</v>
      </c>
      <c r="D62" s="89" t="s">
        <v>50</v>
      </c>
      <c r="E62" s="40"/>
      <c r="F62" s="40"/>
      <c r="G62" s="40"/>
      <c r="H62" s="63"/>
      <c r="I62" s="41">
        <f t="shared" si="0"/>
        <v>0</v>
      </c>
    </row>
    <row r="63" spans="1:9" s="39" customFormat="1" ht="60">
      <c r="A63" s="78" t="s">
        <v>101</v>
      </c>
      <c r="B63" s="91" t="s">
        <v>172</v>
      </c>
      <c r="C63" s="88">
        <v>8</v>
      </c>
      <c r="D63" s="89" t="s">
        <v>50</v>
      </c>
      <c r="E63" s="40"/>
      <c r="F63" s="40"/>
      <c r="G63" s="40"/>
      <c r="H63" s="63"/>
      <c r="I63" s="41">
        <f t="shared" si="0"/>
        <v>0</v>
      </c>
    </row>
    <row r="64" spans="1:9" s="39" customFormat="1" ht="113.25" customHeight="1">
      <c r="A64" s="78" t="s">
        <v>102</v>
      </c>
      <c r="B64" s="91" t="s">
        <v>173</v>
      </c>
      <c r="C64" s="88">
        <v>16</v>
      </c>
      <c r="D64" s="89" t="s">
        <v>50</v>
      </c>
      <c r="E64" s="40"/>
      <c r="F64" s="40"/>
      <c r="G64" s="40"/>
      <c r="H64" s="63"/>
      <c r="I64" s="41">
        <f t="shared" si="0"/>
        <v>0</v>
      </c>
    </row>
    <row r="65" spans="1:9" s="39" customFormat="1" ht="79.5" customHeight="1">
      <c r="A65" s="78" t="s">
        <v>103</v>
      </c>
      <c r="B65" s="91" t="s">
        <v>174</v>
      </c>
      <c r="C65" s="88">
        <v>24</v>
      </c>
      <c r="D65" s="89" t="s">
        <v>50</v>
      </c>
      <c r="E65" s="40"/>
      <c r="F65" s="40"/>
      <c r="G65" s="40"/>
      <c r="H65" s="63"/>
      <c r="I65" s="41">
        <f t="shared" si="0"/>
        <v>0</v>
      </c>
    </row>
    <row r="66" spans="1:9" s="39" customFormat="1" ht="63" customHeight="1">
      <c r="A66" s="78" t="s">
        <v>104</v>
      </c>
      <c r="B66" s="91" t="s">
        <v>175</v>
      </c>
      <c r="C66" s="88">
        <v>8</v>
      </c>
      <c r="D66" s="89" t="s">
        <v>50</v>
      </c>
      <c r="E66" s="40"/>
      <c r="F66" s="40"/>
      <c r="G66" s="40"/>
      <c r="H66" s="63"/>
      <c r="I66" s="41">
        <f t="shared" si="0"/>
        <v>0</v>
      </c>
    </row>
    <row r="67" spans="1:9" s="39" customFormat="1" ht="75">
      <c r="A67" s="78" t="s">
        <v>105</v>
      </c>
      <c r="B67" s="91" t="s">
        <v>176</v>
      </c>
      <c r="C67" s="88">
        <v>24</v>
      </c>
      <c r="D67" s="89" t="s">
        <v>50</v>
      </c>
      <c r="E67" s="40"/>
      <c r="F67" s="40"/>
      <c r="G67" s="40"/>
      <c r="H67" s="63"/>
      <c r="I67" s="41">
        <f t="shared" si="0"/>
        <v>0</v>
      </c>
    </row>
    <row r="68" spans="1:9" s="39" customFormat="1" ht="60">
      <c r="A68" s="78" t="s">
        <v>106</v>
      </c>
      <c r="B68" s="91" t="s">
        <v>177</v>
      </c>
      <c r="C68" s="88">
        <v>4</v>
      </c>
      <c r="D68" s="89" t="s">
        <v>50</v>
      </c>
      <c r="E68" s="40"/>
      <c r="F68" s="40"/>
      <c r="G68" s="40"/>
      <c r="H68" s="63"/>
      <c r="I68" s="41">
        <f t="shared" si="0"/>
        <v>0</v>
      </c>
    </row>
    <row r="69" spans="1:9" s="39" customFormat="1" ht="90">
      <c r="A69" s="78" t="s">
        <v>107</v>
      </c>
      <c r="B69" s="91" t="s">
        <v>178</v>
      </c>
      <c r="C69" s="88">
        <v>32</v>
      </c>
      <c r="D69" s="89" t="s">
        <v>50</v>
      </c>
      <c r="E69" s="40"/>
      <c r="F69" s="40"/>
      <c r="G69" s="40"/>
      <c r="H69" s="63"/>
      <c r="I69" s="41">
        <f t="shared" si="0"/>
        <v>0</v>
      </c>
    </row>
    <row r="70" spans="1:9" s="39" customFormat="1" ht="78.75" customHeight="1">
      <c r="A70" s="78" t="s">
        <v>108</v>
      </c>
      <c r="B70" s="91" t="s">
        <v>179</v>
      </c>
      <c r="C70" s="88">
        <v>8</v>
      </c>
      <c r="D70" s="89" t="s">
        <v>50</v>
      </c>
      <c r="E70" s="40"/>
      <c r="F70" s="40"/>
      <c r="G70" s="40"/>
      <c r="H70" s="63"/>
      <c r="I70" s="41">
        <f t="shared" si="0"/>
        <v>0</v>
      </c>
    </row>
    <row r="71" spans="1:9" s="39" customFormat="1" ht="90">
      <c r="A71" s="78" t="s">
        <v>109</v>
      </c>
      <c r="B71" s="90" t="s">
        <v>180</v>
      </c>
      <c r="C71" s="88">
        <v>8</v>
      </c>
      <c r="D71" s="89" t="s">
        <v>50</v>
      </c>
      <c r="E71" s="40"/>
      <c r="F71" s="40"/>
      <c r="G71" s="40"/>
      <c r="H71" s="63"/>
      <c r="I71" s="41">
        <f t="shared" si="0"/>
        <v>0</v>
      </c>
    </row>
    <row r="72" spans="1:9" s="39" customFormat="1">
      <c r="A72" s="78" t="s">
        <v>110</v>
      </c>
      <c r="B72" s="90" t="s">
        <v>181</v>
      </c>
      <c r="C72" s="88">
        <v>2</v>
      </c>
      <c r="D72" s="89" t="s">
        <v>50</v>
      </c>
      <c r="E72" s="40"/>
      <c r="F72" s="40"/>
      <c r="G72" s="40"/>
      <c r="H72" s="63"/>
      <c r="I72" s="41">
        <f t="shared" si="0"/>
        <v>0</v>
      </c>
    </row>
    <row r="73" spans="1:9" s="39" customFormat="1">
      <c r="A73" s="78" t="s">
        <v>111</v>
      </c>
      <c r="B73" s="90" t="s">
        <v>182</v>
      </c>
      <c r="C73" s="88">
        <v>2</v>
      </c>
      <c r="D73" s="89" t="s">
        <v>50</v>
      </c>
      <c r="E73" s="40"/>
      <c r="F73" s="40"/>
      <c r="G73" s="40"/>
      <c r="H73" s="63"/>
      <c r="I73" s="41">
        <f t="shared" si="0"/>
        <v>0</v>
      </c>
    </row>
    <row r="74" spans="1:9" s="39" customFormat="1" ht="63" customHeight="1">
      <c r="A74" s="78" t="s">
        <v>112</v>
      </c>
      <c r="B74" s="90" t="s">
        <v>183</v>
      </c>
      <c r="C74" s="88">
        <v>12</v>
      </c>
      <c r="D74" s="89" t="s">
        <v>50</v>
      </c>
      <c r="E74" s="40"/>
      <c r="F74" s="40"/>
      <c r="G74" s="40"/>
      <c r="H74" s="63"/>
      <c r="I74" s="41">
        <f t="shared" si="0"/>
        <v>0</v>
      </c>
    </row>
    <row r="75" spans="1:9" s="39" customFormat="1" ht="45.75" customHeight="1">
      <c r="A75" s="78" t="s">
        <v>113</v>
      </c>
      <c r="B75" s="91" t="s">
        <v>184</v>
      </c>
      <c r="C75" s="88">
        <v>4</v>
      </c>
      <c r="D75" s="89" t="s">
        <v>50</v>
      </c>
      <c r="E75" s="40"/>
      <c r="F75" s="40"/>
      <c r="G75" s="40"/>
      <c r="H75" s="63"/>
      <c r="I75" s="41">
        <f t="shared" ref="I75:I81" si="1">ROUND(ROUND(C75,2)*ROUND(H75,2),2)</f>
        <v>0</v>
      </c>
    </row>
    <row r="76" spans="1:9" s="39" customFormat="1" ht="36.75" customHeight="1">
      <c r="A76" s="78" t="s">
        <v>114</v>
      </c>
      <c r="B76" s="91" t="s">
        <v>185</v>
      </c>
      <c r="C76" s="88">
        <v>4</v>
      </c>
      <c r="D76" s="89" t="s">
        <v>50</v>
      </c>
      <c r="E76" s="40"/>
      <c r="F76" s="40"/>
      <c r="G76" s="40"/>
      <c r="H76" s="63"/>
      <c r="I76" s="41">
        <f t="shared" si="1"/>
        <v>0</v>
      </c>
    </row>
    <row r="77" spans="1:9" s="39" customFormat="1" ht="30">
      <c r="A77" s="78" t="s">
        <v>115</v>
      </c>
      <c r="B77" s="91" t="s">
        <v>186</v>
      </c>
      <c r="C77" s="88">
        <v>4</v>
      </c>
      <c r="D77" s="89" t="s">
        <v>50</v>
      </c>
      <c r="E77" s="40"/>
      <c r="F77" s="40"/>
      <c r="G77" s="40"/>
      <c r="H77" s="63"/>
      <c r="I77" s="41">
        <f t="shared" si="1"/>
        <v>0</v>
      </c>
    </row>
    <row r="78" spans="1:9" s="39" customFormat="1" ht="30">
      <c r="A78" s="78" t="s">
        <v>116</v>
      </c>
      <c r="B78" s="91" t="s">
        <v>187</v>
      </c>
      <c r="C78" s="88">
        <v>4</v>
      </c>
      <c r="D78" s="89" t="s">
        <v>50</v>
      </c>
      <c r="E78" s="40"/>
      <c r="F78" s="40"/>
      <c r="G78" s="40"/>
      <c r="H78" s="63"/>
      <c r="I78" s="41">
        <f t="shared" si="1"/>
        <v>0</v>
      </c>
    </row>
    <row r="79" spans="1:9" s="39" customFormat="1" ht="60">
      <c r="A79" s="78" t="s">
        <v>117</v>
      </c>
      <c r="B79" s="91" t="s">
        <v>188</v>
      </c>
      <c r="C79" s="88">
        <v>10</v>
      </c>
      <c r="D79" s="89" t="s">
        <v>50</v>
      </c>
      <c r="E79" s="40"/>
      <c r="F79" s="40"/>
      <c r="G79" s="40"/>
      <c r="H79" s="63"/>
      <c r="I79" s="41">
        <f t="shared" si="1"/>
        <v>0</v>
      </c>
    </row>
    <row r="80" spans="1:9" s="39" customFormat="1" ht="30">
      <c r="A80" s="78" t="s">
        <v>118</v>
      </c>
      <c r="B80" s="91" t="s">
        <v>189</v>
      </c>
      <c r="C80" s="88">
        <v>4</v>
      </c>
      <c r="D80" s="89" t="s">
        <v>50</v>
      </c>
      <c r="E80" s="40"/>
      <c r="F80" s="40"/>
      <c r="G80" s="40"/>
      <c r="H80" s="63"/>
      <c r="I80" s="41">
        <f t="shared" si="1"/>
        <v>0</v>
      </c>
    </row>
    <row r="81" spans="1:9" s="39" customFormat="1" ht="60.75" customHeight="1">
      <c r="A81" s="78" t="s">
        <v>119</v>
      </c>
      <c r="B81" s="91" t="s">
        <v>190</v>
      </c>
      <c r="C81" s="88">
        <v>4</v>
      </c>
      <c r="D81" s="89" t="s">
        <v>50</v>
      </c>
      <c r="E81" s="40"/>
      <c r="F81" s="40"/>
      <c r="G81" s="40"/>
      <c r="H81" s="63"/>
      <c r="I81" s="41">
        <f t="shared" si="1"/>
        <v>0</v>
      </c>
    </row>
    <row r="82" spans="1:9" s="39" customFormat="1" ht="22.5" customHeight="1">
      <c r="A82" s="65"/>
      <c r="B82" s="66"/>
      <c r="C82" s="67"/>
      <c r="D82" s="65"/>
      <c r="E82" s="68"/>
      <c r="F82" s="68"/>
      <c r="G82" s="68"/>
      <c r="H82" s="69"/>
      <c r="I82" s="70"/>
    </row>
    <row r="83" spans="1:9" s="39" customFormat="1" ht="33.75" customHeight="1">
      <c r="A83" s="133" t="s">
        <v>191</v>
      </c>
      <c r="B83" s="133"/>
      <c r="C83" s="133"/>
      <c r="D83" s="133"/>
      <c r="E83" s="133"/>
      <c r="F83" s="133"/>
      <c r="G83" s="68"/>
      <c r="H83" s="69"/>
      <c r="I83" s="70"/>
    </row>
    <row r="84" spans="1:9" s="39" customFormat="1" ht="55.5" customHeight="1">
      <c r="A84" s="134" t="s">
        <v>192</v>
      </c>
      <c r="B84" s="134"/>
      <c r="C84" s="134"/>
      <c r="D84" s="134"/>
      <c r="E84" s="134"/>
      <c r="F84" s="134"/>
      <c r="G84" s="68"/>
      <c r="H84" s="69"/>
      <c r="I84" s="70"/>
    </row>
    <row r="85" spans="1:9" s="39" customFormat="1" ht="21" customHeight="1">
      <c r="A85" s="132" t="s">
        <v>269</v>
      </c>
      <c r="B85" s="132"/>
      <c r="C85" s="132"/>
      <c r="D85" s="132"/>
      <c r="E85" s="132"/>
      <c r="F85" s="132"/>
      <c r="G85" s="68"/>
      <c r="H85" s="69"/>
      <c r="I85" s="70"/>
    </row>
  </sheetData>
  <mergeCells count="6">
    <mergeCell ref="A85:F85"/>
    <mergeCell ref="E2:G2"/>
    <mergeCell ref="H2:I2"/>
    <mergeCell ref="F7:G7"/>
    <mergeCell ref="A83:F83"/>
    <mergeCell ref="A84:F8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9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część (1)</vt:lpstr>
      <vt:lpstr>część (2)</vt:lpstr>
      <vt:lpstr>część 3</vt:lpstr>
      <vt:lpstr>'część (1)'!Obszar_wydruku</vt:lpstr>
      <vt:lpstr>'część (2)'!Obszar_wydruku</vt:lpstr>
      <vt:lpstr>'część 3'!Obszar_wydruku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Dorota Bochenek</cp:lastModifiedBy>
  <cp:lastPrinted>2021-12-08T06:18:52Z</cp:lastPrinted>
  <dcterms:created xsi:type="dcterms:W3CDTF">2003-05-16T10:10:29Z</dcterms:created>
  <dcterms:modified xsi:type="dcterms:W3CDTF">2021-12-16T09:19:32Z</dcterms:modified>
</cp:coreProperties>
</file>