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en_skoroszyt" defaultThemeVersion="124226"/>
  <bookViews>
    <workbookView xWindow="-6600" yWindow="1572" windowWidth="23040" windowHeight="8328" tabRatio="888"/>
  </bookViews>
  <sheets>
    <sheet name="Informacje ogólne" sheetId="1" r:id="rId1"/>
    <sheet name="część (1)" sheetId="50" r:id="rId2"/>
    <sheet name="część (2)" sheetId="48" r:id="rId3"/>
    <sheet name="część (3)" sheetId="49" r:id="rId4"/>
    <sheet name="część (4)" sheetId="51" r:id="rId5"/>
    <sheet name="część (5)" sheetId="52" r:id="rId6"/>
  </sheets>
  <definedNames>
    <definedName name="_xlnm.Print_Area" localSheetId="1">'część (1)'!$A$1:$H$21</definedName>
    <definedName name="_xlnm.Print_Area" localSheetId="2">'część (2)'!$A$1:$H$15</definedName>
    <definedName name="_xlnm.Print_Area" localSheetId="3">'część (3)'!$A$1:$H$11</definedName>
    <definedName name="_xlnm.Print_Area" localSheetId="4">'część (4)'!$A$1:$H$11</definedName>
    <definedName name="_xlnm.Print_Area" localSheetId="5">'część (5)'!$A$1:$H$11</definedName>
    <definedName name="_xlnm.Print_Area" localSheetId="0">'Informacje ogólne'!$A$1:$D$51</definedName>
  </definedNames>
  <calcPr calcId="145621"/>
</workbook>
</file>

<file path=xl/calcChain.xml><?xml version="1.0" encoding="utf-8"?>
<calcChain xmlns="http://schemas.openxmlformats.org/spreadsheetml/2006/main">
  <c r="H10" i="52" l="1"/>
  <c r="F7" i="52" s="1"/>
  <c r="C25" i="1" s="1"/>
  <c r="B1" i="52"/>
  <c r="H10" i="51"/>
  <c r="F7" i="51" s="1"/>
  <c r="C24" i="1" s="1"/>
  <c r="B1" i="51"/>
  <c r="H11" i="49"/>
  <c r="H11" i="48"/>
  <c r="H12" i="48"/>
  <c r="H11" i="50" l="1"/>
  <c r="H12" i="50"/>
  <c r="H13" i="50"/>
  <c r="H14" i="50"/>
  <c r="H15" i="50"/>
  <c r="H16" i="50"/>
  <c r="H17" i="50"/>
  <c r="H18" i="50"/>
  <c r="H19" i="50"/>
  <c r="H10" i="50"/>
  <c r="F7" i="50" s="1"/>
  <c r="C21" i="1" s="1"/>
  <c r="B1" i="50"/>
  <c r="A28" i="1" l="1"/>
  <c r="A29" i="1" s="1"/>
  <c r="A35" i="1" s="1"/>
  <c r="H10" i="49" l="1"/>
  <c r="F7" i="49" s="1"/>
  <c r="C23" i="1" s="1"/>
  <c r="H10" i="48"/>
  <c r="F7" i="48" s="1"/>
  <c r="B1" i="48" l="1"/>
  <c r="B1" i="49"/>
  <c r="C22" i="1"/>
</calcChain>
</file>

<file path=xl/sharedStrings.xml><?xml version="1.0" encoding="utf-8"?>
<sst xmlns="http://schemas.openxmlformats.org/spreadsheetml/2006/main" count="158" uniqueCount="81">
  <si>
    <t>Cena brutto:</t>
  </si>
  <si>
    <t>Dane do umowy:</t>
  </si>
  <si>
    <t>Imię i nazwisko</t>
  </si>
  <si>
    <t>Stanowisko</t>
  </si>
  <si>
    <t xml:space="preserve">   </t>
  </si>
  <si>
    <t>Nr telefonu / e-mail</t>
  </si>
  <si>
    <t>Nazwa i adres banku</t>
  </si>
  <si>
    <t>Część nr:</t>
  </si>
  <si>
    <t>Wartość brutto pozycji</t>
  </si>
  <si>
    <t>Numer części</t>
  </si>
  <si>
    <t>ARKUSZ CENOWY</t>
  </si>
  <si>
    <t>Osoby które będą zawierały umowę ze strony Wykonawcy:</t>
  </si>
  <si>
    <t>Osoba(y)  odpowiedzialna za realizację umowy ze strony Wykonawcy</t>
  </si>
  <si>
    <t>Oświadczamy, że zapoznaliśmy się ze specyfikacją istotnych warunków zamówienia wraz z jej załącznikami i nie wnosimy do niej zastrzeżeń oraz, że zdobyliśmy konieczne informacje do przygotowania oferty.</t>
  </si>
  <si>
    <t>Nr konta bankowego do rozliczeń pomiędzy Zamawiającym a Wykonawcy</t>
  </si>
  <si>
    <t>część 1</t>
  </si>
  <si>
    <t>część 2</t>
  </si>
  <si>
    <t>część 3</t>
  </si>
  <si>
    <t>Oświadczamy, że jesteśmy związani niniejszą ofertą przez okres podany w specyfikacji istotnych warunków zamówienia.</t>
  </si>
  <si>
    <t>Oświadczamy, ze zapoznaliśmy się z treścią załączonego do specyfikacji wzoru umowy i w przypadku wyboru naszej oferty zawrzemy z zamawiającym  umowę sporządzoną na podstawie tego wzoru.</t>
  </si>
  <si>
    <t>województwo:</t>
  </si>
  <si>
    <t>nazwa Wykonawcy:</t>
  </si>
  <si>
    <t>Poz.</t>
  </si>
  <si>
    <t xml:space="preserve">Ilość </t>
  </si>
  <si>
    <t>Nazwa zamówienia</t>
  </si>
  <si>
    <t>Numer sprawy</t>
  </si>
  <si>
    <t>adres (siedziba) Wykonawcy:</t>
  </si>
  <si>
    <t>Oferujemy wykonanie przedmiotu zamówienia za cenę:</t>
  </si>
  <si>
    <t>NIP</t>
  </si>
  <si>
    <t>REGON</t>
  </si>
  <si>
    <t>osoba do kontaktu</t>
  </si>
  <si>
    <t>telefon</t>
  </si>
  <si>
    <t>faks</t>
  </si>
  <si>
    <t>email</t>
  </si>
  <si>
    <t>FORMULARZ OFERTY</t>
  </si>
  <si>
    <t>Parametry wymagane</t>
  </si>
  <si>
    <t>Nazwa handlowa
Producent</t>
  </si>
  <si>
    <t>Numer katalogowy 
(jeżeli istnieje)</t>
  </si>
  <si>
    <t>Cena jednostkowa brutto</t>
  </si>
  <si>
    <t>Załącznik nr 1 do specyfikacji</t>
  </si>
  <si>
    <r>
      <t xml:space="preserve">Oświadczamy, że zamierzamy powierzyć następujące części zamówienia podwykonawcom i jednocześnie podajemy nazwy (firmy) podwykonawców*:  
Część zamówienia: .....................................................................................................................................
Nazwa (firma) podwykonawcy: ................................................................................................................
</t>
    </r>
    <r>
      <rPr>
        <i/>
        <sz val="11"/>
        <rFont val="Garamond"/>
        <family val="1"/>
        <charset val="238"/>
      </rPr>
      <t>* Jeżeli wykonawca nie poda tych informacji to Zamawiający przyjmie, że wykonawca nie zamierza powierzać żadnej części zamówienia podwykonawcy</t>
    </r>
  </si>
  <si>
    <t>Załącznik nr …… do umowy</t>
  </si>
  <si>
    <t>Załącznik nr 1a do specyfikacji</t>
  </si>
  <si>
    <t>J.M</t>
  </si>
  <si>
    <t xml:space="preserve">Oświadczamy, że oferowane przez nas wyroby medyczne są dopuszczone do obrotu i używania na terenie Polski na zasadach określonych w ustawie o wyrobach medycznych. Jednocześnie oświadczamy, że na każdorazowe wezwanie Zamawiającego przedstawimy dokumenty dopuszczające do obrotu i używania na terenie Polski.  </t>
  </si>
  <si>
    <r>
      <t xml:space="preserve">Oświadczam, że wybór niniejszej oferty będzie prowadził do powstania u Zamawiającego obowiązku podatkowego zgodnie z przepisami o podatku od towarów i usług w zakresie*: …………………….
………………………………………………………………………………………………………
</t>
    </r>
    <r>
      <rPr>
        <i/>
        <sz val="11"/>
        <rFont val="Garamond"/>
        <family val="1"/>
        <charset val="238"/>
      </rPr>
      <t>*Jeżeli wykonawca nie poda powyższej informacji to Zamawiający przyjmie, że wybór oferty nie będzie prowadził do powstania u Zamawiającego obowiązku podatkowego zgodnie z przepisami o podatku od towarów i usług.</t>
    </r>
  </si>
  <si>
    <t>Dostawa materiałów do zabiegów klasycznych i wewnątrznaczyniowych dla Oddziału Klinicznego Chirurgii Naczyniowej</t>
  </si>
  <si>
    <t>DFP.271.226.2018.LS</t>
  </si>
  <si>
    <t>część 4</t>
  </si>
  <si>
    <t>część 5</t>
  </si>
  <si>
    <t>Oświadczamy, że termin płatności wynosi: do 60 dni.</t>
  </si>
  <si>
    <t>Oświadczamy, że zamówienie będziemy wykonywać do czasu wyczerpania ilości asortymentu określonego w załączniku nr 1a do specyfikacji, jednak nie dłużej niż przez 24 miesiące od dnia zawarcia umowy.</t>
  </si>
  <si>
    <t>1.</t>
  </si>
  <si>
    <t>2.</t>
  </si>
  <si>
    <t>3.</t>
  </si>
  <si>
    <t>4.</t>
  </si>
  <si>
    <t>5.</t>
  </si>
  <si>
    <t>6.</t>
  </si>
  <si>
    <t>7.</t>
  </si>
  <si>
    <t>8.</t>
  </si>
  <si>
    <t>9.</t>
  </si>
  <si>
    <t>10.</t>
  </si>
  <si>
    <t>Prowadnik specjalistyczny zabiegowy 0,018
- Prowadnik pokrywany hydrofilnie – warstwa buforowa
- Średnica 0,018”, długości 300cm
- Kształtowalny koniec o długości 2cm
- Dystalna część miękka na długości 8 oraz 12cm
- Rdzeń ze stali z domieszką tytanu</t>
  </si>
  <si>
    <t>Prowadnik specjalistyczny 0,014” 
- Prowadnik pokrywany hydrofilnie w części dystalnej na długości 10 do 38 cm
- Powłoka polimerowa z domieszką wolframu (w części dystalnej na długości 2 cm 90% wagi, w części proksymalnej 55% wagi)
- Średnica 0,014” 
- Długości 300cm
- Kształtowalna końcówka: prosta i zagięta
- Dystalna część miękka na długości 8 oraz 11cm 
- Stalowy rdzeń pokryty PTFE w części proksymalnej</t>
  </si>
  <si>
    <t>Stenty samorozprężalne do stentowania tętnic szyjnych o stałej średnicy zamkniętokomórkowe
- Stent samorozprężalny wykonany ze stopu stali z kobaltem,
- System dostawczy akceptujący prowadnik 0,014”, monorail,
- Długość cewnika dostawczego 135cm
- Średnica systemu dostawczego 5 oraz 5,9F
- Stent pleciony w kształt tubularnej siatki (mesh), o geometrii zamkniętych cel.
- Stent o dużej elastyczności, miękkości i możliwości dopasowania do kształtu naczynia i jego zmieniającej się średnicy - tętnica szyjna wspólna-tętnica szyjna wewnętrzna
- Stent z możliwością ponownego złożenia - całkowicie repozycjonowalny,
- Średnice: 7, 8 mm, długości: 30 i 40mm.
- Dobra widoczność stentu we fluoroskopie, bez markerów</t>
  </si>
  <si>
    <t>Cewniki balonowe do angioplastyki tętnic szyjnych 
- Cewniki w systemie RX o długości 150 cm
- Kompatybilne z prowadnikiem 0,014” i 0,018”
- Średnice: od 2 mm do 8 mm (co 0,5 mm)
- Długości: 20 mm
- Kompatybilne z koszulką 4 F lub 5 F w zależności od średnicy
- Ciśnienie nominalne 6 atm, RBP 14 atm</t>
  </si>
  <si>
    <t>Cewniki balonowe tnące do leczenia opornych zmian w tętnicach obwodowych (w tym szyjnych)
- Cewnik kompatybilny z prowadnikiem 0,014” (rapid exchange) i 0,018” (OTW)
- Średnice balonu od 2 mm do 8 mm 
- Długości balonu: 1,5 cm i 2 cm
- Liczba aterotomów: 3 lub 4
- Długość cewnika 140 cm
- Kompatybilny z koszulką 6 lub 7 F w zależności od średnicy
- RBP 10 i 12 atm</t>
  </si>
  <si>
    <t>Cewniki balonowe do dużych naczyń (w tym żylnych)  
- Cewniki kompatybilne z prowadnikiem 0.035”
- Długości cewników: 120 cm
- Średnice balonów: 12/14/16/18/ mm
- Długości balonów: 40/60 mm
- RBP: 5-8 atm
- Kompatybilny z koszulkami: 7 F (dla śr. 12 i 14 mm) i 8 F (dla śr. 16 i 18 mm)</t>
  </si>
  <si>
    <t>Stenty samorozprężalne obwodowe do dużych naczyń  
- Stent samorozprężalny wykonany ze stopu stali z kobaltem,
- System dostawczy akceptujący prowadnik 0,035” „over the wire”,
- Długość cewnika dostawczego 135cm
- Stent pleciony w kształt tubularnej siatki (mesh) o diagonalnych oczkach,
- Stent o dużej elastyczności, miękkości i możliwości dopasowania do kształtu naczynia,
- Stent z możliwością ponownego złożenia - całkowicie repozycjonowalny,
- Średnice: 12-24mm, długości: 20-145 mm.
- Dobra widoczność stentu we fluoroskopie.</t>
  </si>
  <si>
    <t>Stent samorozprężalny pokrywany lekiem do leczenia zmian tt w odcinku udowym
-stent samorozprężalny, nitinolowy, pokrywany paclitaxelem
- dawka leku 0,167 mikrograma/mm2
- kompatybilny z koszulką 6F
- dostępne długości stentu 40, 60, 80, 100, 120, 150 mm
- dostępne średnice  6, 7mm
- triaxialny system uwalniania stentu
- dostępne długości systemów dostawczych 75 i 130 cm
- kompatybilny z prowadnikiem 0,035”</t>
  </si>
  <si>
    <t>Balon do czasowej okluzji 
Cewnik balonowy do czasowej okluzji w chirurgii naczyniowej oraz do modelowania stentgraftów
- Cewnik 7F o długościach 65 oraz 100cm
- Cewnik balonu o konstrukcji bilumen zapewnia bardzo krótki czas deflacji.
- Kompatybilny z prowadnikiem 0,038”.
- Średnice balonu: 20/27/33/40mm.
- Dwa platynowe markery obrazujące końce balonu.</t>
  </si>
  <si>
    <t>Koszulki wprowadzające z igłą dotętniczą jednoczęściową w zestawie: koszulka naczyniowa, ze znacznikiem cieniującym na końcu,  z zastawką hemostatyczną, stosowana do tętnicy udowej; boczne ramię z zaworem i trójdrożnym kranikiem do przepłukiwania koszulki; średnica od 9F do 14F; długość w zakresie od 11cm do 23cm; prowadnik J 35</t>
  </si>
  <si>
    <t>sztuk</t>
  </si>
  <si>
    <t>Korek o nitinolowej konstrukcji pokryty PTFE, rozmiary 3,5,7,9 mm, przeznaczone do okluzji naczyń o średnicach 1,5 - 9 mm, rozmiary 3 i 5 - kompatybilne z mikrocewnikami, możliwość zmiany położenia w celu precyzyjnego umieszczenia okludera</t>
  </si>
  <si>
    <t>Odczepialne koile obwodowe charakteryzujące się precyzyjnym umiejscowieniem, szybko redukujące przepływ. 
Koile wykonane z platyny, ukształtowane w formę 3D, pozwalające na wypełnienie zmian sferycznych, pokryte włóknami PGLA. 
Możliwość repozycjonowania koili. 
Dostępne średnice 2, 3, 4, 5, 6, 7, 8, 9, 10, 12, 14, 16, 18mm. 
Dostępne długości 2, 4, 6, 8, 10, 15, 20, 30, 40cm. 
Zewnętrzny system odczepiania.
Kompatybilne z mikrocewnikiem 0,014” i 0,018.</t>
  </si>
  <si>
    <t>STENTGRAFT BRZUSZNY  
1. Stentgraft o budowie modułowej składający się z dwóch podstawowych elementów: stentgraftu podstawowego i dodatkowej odnogi bocznej.
2. Materiał, z którego wykonany jest stentgraft: nitinol z powłoką poliestrową.
3. Odkryty stent z haczykami na bliższym zakończeniu pozwalający na umiejscowienie stentgraftu powyżej odejścia tętnic nerkowych.
4. Znaczniki widoczne w promieniach rentgenowskich, marker E ułatwiający pozycjonowanie stentgraftu.
5. System wprowadzający stentgraftu podstawowego nie większy niż 20F.
6. Średnice proksymalne stentgraftu podstawowego: 23-36 mm.
7. Długości całkowite stentgraftu podstawowego od 130mm, 150mm, 170mm
8. Ekstensje  aortalne o średnicach od 26-38mm.
9. Ekstensje biodrowe o średnicy proksymalnej 13-27mm i dystalnej 10-27mm.
10. Długość nogi kontralateralnej  od 50 do 105 mm bez strefy nakładania się – przynajmniej 4 długości.
11. Średnice dystalne części ipsilateralnej: 10-25 mm, średnica odnogi krótkiej 13mm,
12. możliwość rozbudowy stentgraftu o moduł tzw. Iliac branch o parametrach: długość całkowita iliac branch  97,85,109,121mm, średnice proksymalne: 14,16,18 mm, średnice dystalne 10,12,14 mm
13. Współpraca z prowadnikiem sztywnym 0,035 cala.
14. Stentgraft nie powoduje przeciwwskazań do wykonania badania MRI.
15. System wprowadzania Squeeze-to-Release.
16. W zestawie – ilość części potrzebna do zaopatrzenia tętniaka, dwa prowadniki sztywne oraz balon niskociśnieniowy do doprężenia stentgraftów. cewnik pigtail</t>
  </si>
  <si>
    <t>Proteza dziana impregnowana solami srebra
 - impregnowana Triklosanem 
- dostępne rozmiary średnic: 14x7, 16x8, 18x9, 20x10, 24x12 oraz długość protezy w przedziale 40 – 50 [cm]
- dostępne średnice: 6,7,8,10,12,14,16,18,20,22,24 oraz długość protez w przedziale 30 - 40 [cm]
-  impregnowana solami srebra 
- proteza karbowana o dużej rozciągliwości 
- łatwość przechodzenia igły przez materiał protezy opisać 1,2
- odporność na zagięcie i ucisk 
- sposób uszczelnienia: uszczelnienie kolagenem lub żelatyną
- wchłanianą na drodze hydrolizy</t>
  </si>
  <si>
    <t>* Dotyczy pozycji 1-3: Zamawiający wymaga udostępnienia na okres trwania umowy urządzenia do wymiarowania wraz z dedykowanym oprogramowaniem.</t>
  </si>
  <si>
    <t>Stentgraft aortalny brzuszny 
Stentgraft aortalny, brzuszny z polimerową technologią uszczelniania  (polimerem twardniejącym podczas procedury)
- wprowadzanie za pomocą niskoprofilowego cewnika  od 12F do 15F 
- możliwość zaimplantowania w przypadku tętniaków z szyją  o średnicy w zakresie od 16 do 30 mm
- kąt zagięcia aorty podnerkowo  ≤ 60 stopni 
- średnica tętnic biodrowych od 8 do 25 mm.
*</t>
  </si>
  <si>
    <t>Stent - graft do leczenia tętniaków aorty brzusznej 
System ze stentem  kobaltowo-chromowym z poliuretanowym EndoBagiem wypełnianym w trakcie zabiegu polimerem; Z systemem wprowadzającym, uchwytem,  z portami i łącznikami w odpowiednich kolorach do podłączenia do konsoli systemu.  Stent z dołączonym EndoBagiem musi być zamontowany na balonie. Stenty o długości od 100 mm do 200 mm i średnicy 10 mm z EndoBagami o średnicy 7,0 cm. Zestaw wprowadzający 17Fr kompatybilny z prowadnikami 0,035”
- system wprowadzany  przez tętnicę biodrową lub udową 
- średnica szyjki aorty podnerkowo w skali 18 do 28 mm. 
- minimalna długość szyjki aorty nad tętniakiem podnerkowo  ≥ 10 mm. 
- średnica tętnic biodrowych od 9 do 35 mm. 
- możliwość dostawiania odnóg 
Możliwość zaopatrzenia szyi tętniaka o kącie zagięcia do 60 stopni. 
*</t>
  </si>
  <si>
    <t>Stentgraft do leczenia tętniaków aorty brzusznej 
z możliwością fiksacji podnerkowej jak i nadnerkowej; Możliwość fiksacji na rozwidleniu aorty i możliwość otwarcia systemu w wąskiej aorcie;  Możliwość Implantacji protezy wewnątrznaczyniowej z dostępu chirurgicznego 17F po jednej stronie i z nakłucia tętnicy 7F po stronie przeciwnej przy spełnionych warunkach anatomicznych układu naczyniowego pacjenta;
Główny element jednomodułowy w rozmiarach w zakresie od 22 mm do 28 mm z możliwością zwiększenia średnicy do 34 mm przy zastosowaniu przedłużki proksymalnej. Odnogi biodrowe  o średnicy 13, 16 i 20 mm z możliwością zwiększenia średnicy do 25 mm przy zastosowaniu przedłużki dystalnej dla wszystkich rozmiarów stentgraftów rozwidlonych. 
W zestawie komplet części stentgraftu potrzebnych do zaopatrzenia tętniaka.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</si>
</sst>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zł&quot;_-;\-* #,##0.00\ &quot;zł&quot;_-;_-* &quot;-&quot;??\ &quot;zł&quot;_-;_-@_-"/>
    <numFmt numFmtId="43" formatCode="_-* #,##0.00\ _z_ł_-;\-* #,##0.00\ _z_ł_-;_-* &quot;-&quot;??\ _z_ł_-;_-@_-"/>
    <numFmt numFmtId="164" formatCode="_-* #,##0\ _z_ł_-;\-* #,##0\ _z_ł_-;_-* &quot;-&quot;??\ _z_ł_-;_-@_-"/>
    <numFmt numFmtId="165" formatCode="_-* #,##0.00&quot; zł&quot;_-;\-* #,##0.00&quot; zł&quot;_-;_-* \-??&quot; zł&quot;_-;_-@_-"/>
    <numFmt numFmtId="166" formatCode="_-* #,##0.00\ _z_ł_-;\-* #,##0.00\ _z_ł_-;_-* \-??\ _z_ł_-;_-@_-"/>
    <numFmt numFmtId="167" formatCode="&quot; &quot;#,##0.00,&quot;zł &quot;;&quot;-&quot;#,##0.00,&quot;zł &quot;;&quot; &quot;&quot;-&quot;#&quot; zł &quot;;&quot; &quot;@&quot; &quot;"/>
  </numFmts>
  <fonts count="39">
    <font>
      <sz val="10"/>
      <name val="Arial CE"/>
      <charset val="238"/>
    </font>
    <font>
      <sz val="11"/>
      <color theme="1"/>
      <name val="Calibri"/>
      <family val="2"/>
      <charset val="238"/>
      <scheme val="minor"/>
    </font>
    <font>
      <sz val="10"/>
      <name val="Arial CE"/>
      <charset val="238"/>
    </font>
    <font>
      <sz val="10"/>
      <name val="Arial CE"/>
      <charset val="238"/>
    </font>
    <font>
      <sz val="10"/>
      <name val="Arial"/>
      <family val="2"/>
      <charset val="238"/>
    </font>
    <font>
      <sz val="11"/>
      <name val="Garamond"/>
      <family val="1"/>
      <charset val="238"/>
    </font>
    <font>
      <b/>
      <sz val="11"/>
      <name val="Garamond"/>
      <family val="1"/>
      <charset val="238"/>
    </font>
    <font>
      <sz val="10"/>
      <name val="Arial CE"/>
      <family val="2"/>
      <charset val="238"/>
    </font>
    <font>
      <sz val="11"/>
      <color theme="1"/>
      <name val="Calibri"/>
      <family val="2"/>
      <scheme val="minor"/>
    </font>
    <font>
      <i/>
      <sz val="11"/>
      <name val="Garamond"/>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8"/>
      <name val="Calibri"/>
      <family val="2"/>
      <charset val="238"/>
    </font>
    <font>
      <sz val="10"/>
      <color indexed="8"/>
      <name val="Arial"/>
      <family val="2"/>
    </font>
    <font>
      <u/>
      <sz val="10"/>
      <color indexed="12"/>
      <name val="Arial CE"/>
      <charset val="238"/>
    </font>
    <font>
      <u/>
      <sz val="10"/>
      <color indexed="12"/>
      <name val="Arial CE"/>
      <family val="2"/>
      <charset val="238"/>
    </font>
    <font>
      <u/>
      <sz val="11"/>
      <color theme="10"/>
      <name val="Calibri"/>
      <family val="2"/>
      <charset val="238"/>
      <scheme val="minor"/>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rgb="FF9C6500"/>
      <name val="Czcionka tekstu podstawowego"/>
      <family val="2"/>
      <charset val="238"/>
    </font>
    <font>
      <sz val="10"/>
      <name val="Arial"/>
      <family val="2"/>
    </font>
    <font>
      <sz val="10"/>
      <name val="Tahoma"/>
      <family val="2"/>
      <charset val="238"/>
    </font>
    <font>
      <sz val="10"/>
      <color theme="1"/>
      <name val="RotisSansSerif"/>
      <family val="2"/>
      <charset val="238"/>
    </font>
    <font>
      <sz val="11"/>
      <name val="Book Antiqua"/>
      <family val="1"/>
      <charset val="238"/>
    </font>
    <font>
      <sz val="11"/>
      <color theme="1"/>
      <name val="Czcionka tekstu podstawowego"/>
      <family val="2"/>
      <charset val="238"/>
    </font>
    <font>
      <b/>
      <sz val="11"/>
      <color indexed="52"/>
      <name val="Czcionka tekstu podstawowego"/>
      <family val="2"/>
      <charset val="238"/>
    </font>
    <font>
      <sz val="12"/>
      <name val="Arial"/>
      <family val="2"/>
      <charset val="238"/>
    </font>
    <font>
      <b/>
      <sz val="11"/>
      <color indexed="8"/>
      <name val="Czcionka tekstu podstawowego"/>
      <family val="2"/>
      <charset val="238"/>
    </font>
    <font>
      <i/>
      <sz val="11"/>
      <color indexed="23"/>
      <name val="Czcionka tekstu podstawowego"/>
      <family val="2"/>
      <charset val="238"/>
    </font>
    <font>
      <b/>
      <sz val="10"/>
      <color rgb="FF000000"/>
      <name val="Calibri"/>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s>
  <fills count="26">
    <fill>
      <patternFill patternType="none"/>
    </fill>
    <fill>
      <patternFill patternType="gray125"/>
    </fill>
    <fill>
      <patternFill patternType="solid">
        <fgColor indexed="9"/>
        <bgColor indexed="64"/>
      </patternFill>
    </fill>
    <fill>
      <patternFill patternType="solid">
        <fgColor rgb="FFFFEB9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rgb="FFDDDDDD"/>
        <bgColor rgb="FFFFCCCC"/>
      </patternFill>
    </fill>
    <fill>
      <patternFill patternType="solid">
        <fgColor indexed="26"/>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s>
  <cellStyleXfs count="218">
    <xf numFmtId="0" fontId="0" fillId="0" borderId="0"/>
    <xf numFmtId="43" fontId="2"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4" fillId="0" borderId="0"/>
    <xf numFmtId="0" fontId="3" fillId="0" borderId="0"/>
    <xf numFmtId="0" fontId="4" fillId="0" borderId="0"/>
    <xf numFmtId="0" fontId="8" fillId="0" borderId="0"/>
    <xf numFmtId="0" fontId="7" fillId="0" borderId="0"/>
    <xf numFmtId="0" fontId="4" fillId="0" borderId="0"/>
    <xf numFmtId="0" fontId="7" fillId="0" borderId="0"/>
    <xf numFmtId="44" fontId="2" fillId="0" borderId="0" applyFont="0" applyFill="0" applyBorder="0" applyAlignment="0" applyProtection="0"/>
    <xf numFmtId="44" fontId="4" fillId="0" borderId="0" applyFont="0" applyFill="0" applyBorder="0" applyAlignment="0" applyProtection="0"/>
    <xf numFmtId="0" fontId="7" fillId="0" borderId="0"/>
    <xf numFmtId="0" fontId="2" fillId="0" borderId="0"/>
    <xf numFmtId="0" fontId="7" fillId="0" borderId="0"/>
    <xf numFmtId="0" fontId="2" fillId="0" borderId="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165" fontId="7" fillId="0" borderId="0" applyFill="0" applyBorder="0" applyAlignment="0" applyProtection="0"/>
    <xf numFmtId="0" fontId="12" fillId="9" borderId="9" applyNumberFormat="0" applyAlignment="0" applyProtection="0"/>
    <xf numFmtId="0" fontId="13" fillId="22" borderId="10" applyNumberFormat="0" applyAlignment="0" applyProtection="0"/>
    <xf numFmtId="0" fontId="14" fillId="6" borderId="0" applyNumberFormat="0" applyBorder="0" applyAlignment="0" applyProtection="0"/>
    <xf numFmtId="166" fontId="7" fillId="0" borderId="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166" fontId="7"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0" fillId="0" borderId="0"/>
    <xf numFmtId="0" fontId="16" fillId="0" borderId="0" applyNumberFormat="0" applyFill="0" applyBorder="0" applyProtection="0">
      <alignment vertical="top" wrapText="1"/>
    </xf>
    <xf numFmtId="0" fontId="15" fillId="0" borderId="0"/>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0" borderId="11" applyNumberFormat="0" applyFill="0" applyAlignment="0" applyProtection="0"/>
    <xf numFmtId="0" fontId="21" fillId="23" borderId="12" applyNumberFormat="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7" fillId="0" borderId="0"/>
    <xf numFmtId="0" fontId="4" fillId="0" borderId="0"/>
    <xf numFmtId="0" fontId="4" fillId="0" borderId="0"/>
    <xf numFmtId="0" fontId="26" fillId="0" borderId="0"/>
    <xf numFmtId="0" fontId="4" fillId="0" borderId="0"/>
    <xf numFmtId="0" fontId="2" fillId="0" borderId="0"/>
    <xf numFmtId="0" fontId="1" fillId="0" borderId="0"/>
    <xf numFmtId="0" fontId="7" fillId="0" borderId="0"/>
    <xf numFmtId="0" fontId="1" fillId="0" borderId="0"/>
    <xf numFmtId="0" fontId="1" fillId="0" borderId="0"/>
    <xf numFmtId="0" fontId="4" fillId="0" borderId="0"/>
    <xf numFmtId="0" fontId="27"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2" fillId="0" borderId="0">
      <alignment vertical="top"/>
    </xf>
    <xf numFmtId="0" fontId="2" fillId="0" borderId="0">
      <alignment vertical="top"/>
    </xf>
    <xf numFmtId="0" fontId="7" fillId="0" borderId="0"/>
    <xf numFmtId="0" fontId="4" fillId="0" borderId="0"/>
    <xf numFmtId="0" fontId="2" fillId="0" borderId="0">
      <alignment vertical="top"/>
    </xf>
    <xf numFmtId="0" fontId="1" fillId="0" borderId="0"/>
    <xf numFmtId="0" fontId="1" fillId="0" borderId="0"/>
    <xf numFmtId="0" fontId="1" fillId="0" borderId="0"/>
    <xf numFmtId="0" fontId="28" fillId="0" borderId="0"/>
    <xf numFmtId="0" fontId="7" fillId="0" borderId="0"/>
    <xf numFmtId="0" fontId="8" fillId="0" borderId="0"/>
    <xf numFmtId="0" fontId="7" fillId="0" borderId="0"/>
    <xf numFmtId="0" fontId="8" fillId="0" borderId="0"/>
    <xf numFmtId="0" fontId="7" fillId="0" borderId="0"/>
    <xf numFmtId="0" fontId="29" fillId="0" borderId="0"/>
    <xf numFmtId="0" fontId="2" fillId="0" borderId="0"/>
    <xf numFmtId="0" fontId="1" fillId="0" borderId="0"/>
    <xf numFmtId="0" fontId="1" fillId="0" borderId="0"/>
    <xf numFmtId="0" fontId="1" fillId="0" borderId="0"/>
    <xf numFmtId="0" fontId="7"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2" fillId="0" borderId="0"/>
    <xf numFmtId="0" fontId="4" fillId="0" borderId="0"/>
    <xf numFmtId="0" fontId="4" fillId="0" borderId="0"/>
    <xf numFmtId="0" fontId="7" fillId="0" borderId="0"/>
    <xf numFmtId="0" fontId="4" fillId="0" borderId="0"/>
    <xf numFmtId="0" fontId="1" fillId="0" borderId="0"/>
    <xf numFmtId="0" fontId="1" fillId="0" borderId="0"/>
    <xf numFmtId="0" fontId="1" fillId="0" borderId="0"/>
    <xf numFmtId="0" fontId="1" fillId="0" borderId="0"/>
    <xf numFmtId="0" fontId="1" fillId="0" borderId="0"/>
    <xf numFmtId="0" fontId="7" fillId="0" borderId="0"/>
    <xf numFmtId="0" fontId="8" fillId="0" borderId="0"/>
    <xf numFmtId="0" fontId="4" fillId="0" borderId="0"/>
    <xf numFmtId="0" fontId="7" fillId="0" borderId="0"/>
    <xf numFmtId="0" fontId="4" fillId="0" borderId="0"/>
    <xf numFmtId="0" fontId="15" fillId="0" borderId="0"/>
    <xf numFmtId="0" fontId="30" fillId="0" borderId="0"/>
    <xf numFmtId="0" fontId="15"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4" fillId="0" borderId="0"/>
    <xf numFmtId="0" fontId="7" fillId="0" borderId="0"/>
    <xf numFmtId="0" fontId="29"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22" borderId="9" applyNumberFormat="0" applyAlignment="0" applyProtection="0"/>
    <xf numFmtId="9" fontId="7" fillId="0" borderId="0" applyFill="0" applyBorder="0" applyAlignment="0" applyProtection="0"/>
    <xf numFmtId="9" fontId="2"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0" fontId="32" fillId="0" borderId="0"/>
    <xf numFmtId="0" fontId="33" fillId="0" borderId="16" applyNumberFormat="0" applyFill="0" applyAlignment="0" applyProtection="0"/>
    <xf numFmtId="167" fontId="15" fillId="0" borderId="0"/>
    <xf numFmtId="165" fontId="7" fillId="0" borderId="0" applyBorder="0" applyProtection="0"/>
    <xf numFmtId="0" fontId="34" fillId="0" borderId="0" applyNumberFormat="0" applyFill="0" applyBorder="0" applyAlignment="0" applyProtection="0"/>
    <xf numFmtId="0" fontId="35" fillId="24" borderId="0" applyBorder="0" applyProtection="0"/>
    <xf numFmtId="0" fontId="36" fillId="0" borderId="0" applyNumberFormat="0" applyFill="0" applyBorder="0" applyAlignment="0" applyProtection="0"/>
    <xf numFmtId="0" fontId="37" fillId="0" borderId="0" applyNumberFormat="0" applyFill="0" applyBorder="0" applyAlignment="0" applyProtection="0"/>
    <xf numFmtId="0" fontId="7" fillId="25" borderId="17" applyNumberFormat="0" applyFont="0" applyAlignment="0" applyProtection="0"/>
    <xf numFmtId="165" fontId="7" fillId="0" borderId="0" applyFill="0" applyBorder="0" applyAlignment="0" applyProtection="0"/>
    <xf numFmtId="44" fontId="4" fillId="0" borderId="0" applyFont="0" applyFill="0" applyBorder="0" applyAlignment="0" applyProtection="0"/>
    <xf numFmtId="165" fontId="7" fillId="0" borderId="0" applyFill="0" applyBorder="0" applyAlignment="0" applyProtection="0"/>
    <xf numFmtId="44" fontId="4"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7" fillId="0" borderId="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4"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0" fontId="38" fillId="5" borderId="0" applyNumberFormat="0" applyBorder="0" applyAlignment="0" applyProtection="0"/>
  </cellStyleXfs>
  <cellXfs count="88">
    <xf numFmtId="0" fontId="0" fillId="0" borderId="0" xfId="0"/>
    <xf numFmtId="0" fontId="5" fillId="0" borderId="0" xfId="0" applyFont="1" applyFill="1" applyBorder="1" applyAlignment="1" applyProtection="1">
      <alignment horizontal="left" vertical="top" wrapText="1"/>
      <protection locked="0"/>
    </xf>
    <xf numFmtId="3" fontId="5" fillId="0" borderId="0" xfId="0" applyNumberFormat="1" applyFont="1" applyFill="1" applyBorder="1" applyAlignment="1" applyProtection="1">
      <alignment horizontal="right" vertical="top"/>
      <protection locked="0"/>
    </xf>
    <xf numFmtId="0" fontId="6" fillId="0" borderId="0" xfId="0" applyFont="1" applyFill="1" applyBorder="1" applyAlignment="1" applyProtection="1">
      <alignment horizontal="center" vertical="top"/>
      <protection locked="0"/>
    </xf>
    <xf numFmtId="3" fontId="5" fillId="0" borderId="0" xfId="0" applyNumberFormat="1"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3" fontId="6" fillId="0" borderId="0" xfId="0" applyNumberFormat="1" applyFont="1" applyFill="1" applyBorder="1" applyAlignment="1" applyProtection="1">
      <alignment horizontal="left" vertical="top" wrapText="1"/>
      <protection locked="0"/>
    </xf>
    <xf numFmtId="3" fontId="5" fillId="0" borderId="0" xfId="0" applyNumberFormat="1" applyFont="1" applyFill="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3"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5" fillId="0" borderId="0" xfId="0" applyFont="1" applyFill="1" applyAlignment="1" applyProtection="1">
      <alignment horizontal="center" vertical="top" wrapText="1"/>
      <protection locked="0"/>
    </xf>
    <xf numFmtId="49" fontId="5" fillId="0" borderId="0"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left" vertical="top"/>
      <protection locked="0"/>
    </xf>
    <xf numFmtId="0" fontId="5" fillId="0" borderId="0" xfId="0" applyFont="1" applyFill="1" applyBorder="1" applyAlignment="1" applyProtection="1">
      <alignment horizontal="center" vertical="top"/>
      <protection locked="0"/>
    </xf>
    <xf numFmtId="0" fontId="5" fillId="0" borderId="0" xfId="0" applyFont="1" applyFill="1" applyBorder="1" applyAlignment="1" applyProtection="1">
      <alignment horizontal="center" vertical="top" wrapText="1"/>
      <protection locked="0"/>
    </xf>
    <xf numFmtId="3" fontId="5" fillId="0" borderId="0" xfId="0" applyNumberFormat="1" applyFont="1" applyFill="1" applyBorder="1" applyAlignment="1" applyProtection="1">
      <alignment horizontal="right" vertical="top" wrapText="1"/>
      <protection locked="0"/>
    </xf>
    <xf numFmtId="49" fontId="5" fillId="0" borderId="4" xfId="0" applyNumberFormat="1" applyFont="1" applyFill="1" applyBorder="1" applyAlignment="1" applyProtection="1">
      <alignment horizontal="left" vertical="top" wrapText="1"/>
      <protection locked="0"/>
    </xf>
    <xf numFmtId="49" fontId="5" fillId="0" borderId="0" xfId="0" applyNumberFormat="1" applyFont="1" applyFill="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3" fontId="5" fillId="0" borderId="1" xfId="0" applyNumberFormat="1" applyFont="1" applyFill="1" applyBorder="1" applyAlignment="1" applyProtection="1">
      <alignment horizontal="right" vertical="top" wrapText="1"/>
      <protection locked="0"/>
    </xf>
    <xf numFmtId="49" fontId="6" fillId="0" borderId="1" xfId="0" applyNumberFormat="1" applyFont="1" applyFill="1" applyBorder="1" applyAlignment="1" applyProtection="1">
      <alignment horizontal="left" vertical="top" wrapText="1"/>
      <protection locked="0"/>
    </xf>
    <xf numFmtId="3" fontId="6" fillId="0" borderId="1" xfId="0" applyNumberFormat="1" applyFont="1" applyFill="1" applyBorder="1" applyAlignment="1" applyProtection="1">
      <alignment horizontal="right" vertical="top" wrapText="1"/>
      <protection locked="0"/>
    </xf>
    <xf numFmtId="0" fontId="5" fillId="0" borderId="0" xfId="0" applyFont="1" applyFill="1" applyAlignment="1" applyProtection="1">
      <alignment horizontal="left" vertical="top"/>
      <protection locked="0"/>
    </xf>
    <xf numFmtId="0" fontId="5" fillId="0" borderId="0" xfId="0" applyFont="1" applyFill="1" applyAlignment="1" applyProtection="1">
      <alignment horizontal="right" vertical="top" wrapText="1"/>
      <protection locked="0"/>
    </xf>
    <xf numFmtId="0" fontId="5" fillId="0" borderId="0" xfId="0" applyFont="1" applyFill="1" applyAlignment="1" applyProtection="1">
      <alignment horizontal="right" vertical="top"/>
      <protection locked="0"/>
    </xf>
    <xf numFmtId="1" fontId="5" fillId="0" borderId="0" xfId="0" applyNumberFormat="1" applyFont="1" applyFill="1" applyAlignment="1" applyProtection="1">
      <alignment horizontal="left" vertical="top" wrapText="1"/>
      <protection locked="0"/>
    </xf>
    <xf numFmtId="0" fontId="5" fillId="0" borderId="0" xfId="0" applyFont="1" applyFill="1" applyBorder="1" applyAlignment="1" applyProtection="1">
      <alignment horizontal="right" vertical="top" wrapText="1"/>
      <protection locked="0"/>
    </xf>
    <xf numFmtId="0" fontId="6" fillId="0" borderId="0" xfId="0" applyFont="1" applyFill="1" applyBorder="1" applyAlignment="1" applyProtection="1">
      <alignment horizontal="left" vertical="top"/>
      <protection locked="0"/>
    </xf>
    <xf numFmtId="1" fontId="5" fillId="0" borderId="0" xfId="0" applyNumberFormat="1"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1" fontId="5" fillId="2" borderId="0" xfId="0" applyNumberFormat="1" applyFont="1" applyFill="1" applyBorder="1" applyAlignment="1" applyProtection="1">
      <alignment horizontal="left" vertical="top" wrapText="1"/>
      <protection locked="0"/>
    </xf>
    <xf numFmtId="0" fontId="5" fillId="2" borderId="0" xfId="0" applyFont="1" applyFill="1" applyBorder="1" applyAlignment="1" applyProtection="1">
      <alignment horizontal="center" vertical="top" wrapText="1"/>
      <protection locked="0"/>
    </xf>
    <xf numFmtId="0" fontId="6" fillId="2" borderId="1" xfId="0" applyFont="1" applyFill="1" applyBorder="1" applyAlignment="1" applyProtection="1">
      <alignment horizontal="left" vertical="top" wrapText="1"/>
      <protection locked="0"/>
    </xf>
    <xf numFmtId="44" fontId="5" fillId="2" borderId="5" xfId="0" applyNumberFormat="1"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1" fontId="5" fillId="2" borderId="0" xfId="0" applyNumberFormat="1" applyFont="1" applyFill="1" applyAlignment="1" applyProtection="1">
      <alignment horizontal="left" vertical="top" wrapText="1"/>
      <protection locked="0"/>
    </xf>
    <xf numFmtId="0" fontId="5" fillId="2" borderId="0" xfId="0" applyFont="1" applyFill="1" applyAlignment="1" applyProtection="1">
      <alignment horizontal="center" vertical="top" wrapText="1"/>
      <protection locked="0"/>
    </xf>
    <xf numFmtId="0" fontId="6" fillId="2" borderId="1" xfId="0"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5" fillId="2" borderId="1"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center" wrapText="1"/>
      <protection locked="0"/>
    </xf>
    <xf numFmtId="0" fontId="5" fillId="2" borderId="1" xfId="0" applyNumberFormat="1" applyFont="1" applyFill="1" applyBorder="1" applyAlignment="1" applyProtection="1">
      <alignment horizontal="center" vertical="center" wrapText="1" shrinkToFit="1"/>
      <protection locked="0"/>
    </xf>
    <xf numFmtId="4" fontId="5" fillId="0" borderId="1" xfId="0" applyNumberFormat="1" applyFont="1" applyFill="1" applyBorder="1" applyAlignment="1" applyProtection="1">
      <alignment horizontal="center" vertical="center" wrapText="1" shrinkToFit="1"/>
      <protection locked="0"/>
    </xf>
    <xf numFmtId="44" fontId="5" fillId="0" borderId="1" xfId="0" applyNumberFormat="1" applyFont="1" applyFill="1" applyBorder="1" applyAlignment="1" applyProtection="1">
      <alignment horizontal="right" vertical="center" wrapText="1"/>
      <protection locked="0"/>
    </xf>
    <xf numFmtId="0" fontId="5" fillId="0" borderId="1" xfId="10" applyFont="1" applyFill="1" applyBorder="1" applyAlignment="1">
      <alignment horizontal="left" vertical="center" wrapText="1"/>
    </xf>
    <xf numFmtId="3" fontId="5" fillId="0" borderId="1" xfId="1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xf>
    <xf numFmtId="44" fontId="5" fillId="0" borderId="0" xfId="11" applyNumberFormat="1" applyFont="1" applyFill="1" applyBorder="1" applyAlignment="1" applyProtection="1">
      <alignment horizontal="right" vertical="center" wrapText="1"/>
      <protection locked="0"/>
    </xf>
    <xf numFmtId="0" fontId="5" fillId="0" borderId="0" xfId="0" applyFont="1" applyFill="1" applyBorder="1" applyAlignment="1" applyProtection="1">
      <alignment horizontal="left" vertical="top" wrapText="1"/>
      <protection locked="0"/>
    </xf>
    <xf numFmtId="164" fontId="6" fillId="2" borderId="1" xfId="1" applyNumberFormat="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49" fontId="5" fillId="0" borderId="0" xfId="0" applyNumberFormat="1" applyFont="1" applyFill="1" applyBorder="1" applyAlignment="1" applyProtection="1">
      <alignment vertical="top" wrapText="1"/>
      <protection locked="0"/>
    </xf>
    <xf numFmtId="0" fontId="5" fillId="0" borderId="0" xfId="0" applyFont="1" applyFill="1" applyBorder="1" applyAlignment="1" applyProtection="1">
      <alignment horizontal="justify" vertical="top" wrapText="1"/>
      <protection locked="0"/>
    </xf>
    <xf numFmtId="0" fontId="5" fillId="0" borderId="0" xfId="0" applyFont="1" applyFill="1" applyAlignment="1" applyProtection="1">
      <alignment horizontal="justify" vertical="top" wrapText="1"/>
      <protection locked="0"/>
    </xf>
    <xf numFmtId="0" fontId="5" fillId="0" borderId="0" xfId="0" applyFont="1" applyAlignment="1">
      <alignment horizontal="justify" vertical="top" wrapText="1"/>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lignment vertical="top" wrapText="1"/>
    </xf>
    <xf numFmtId="0" fontId="6" fillId="0" borderId="4" xfId="0" applyFont="1" applyFill="1" applyBorder="1" applyAlignment="1" applyProtection="1">
      <alignment horizontal="left" vertical="top" wrapText="1"/>
      <protection locked="0"/>
    </xf>
    <xf numFmtId="0" fontId="6" fillId="0" borderId="5" xfId="0" applyFont="1" applyFill="1" applyBorder="1" applyAlignment="1" applyProtection="1">
      <alignment horizontal="left" vertical="top" wrapText="1"/>
      <protection locked="0"/>
    </xf>
    <xf numFmtId="44" fontId="5" fillId="0" borderId="3" xfId="11" applyNumberFormat="1" applyFont="1" applyFill="1" applyBorder="1" applyAlignment="1" applyProtection="1">
      <alignment horizontal="left" vertical="center" wrapText="1"/>
      <protection locked="0"/>
    </xf>
    <xf numFmtId="44" fontId="5" fillId="0" borderId="3" xfId="0" applyNumberFormat="1" applyFont="1" applyBorder="1" applyAlignment="1">
      <alignment horizontal="left" vertical="center" wrapText="1"/>
    </xf>
    <xf numFmtId="3" fontId="6" fillId="0" borderId="7" xfId="0" applyNumberFormat="1" applyFont="1" applyFill="1" applyBorder="1" applyAlignment="1" applyProtection="1">
      <alignment horizontal="left" vertical="top" wrapText="1"/>
      <protection locked="0"/>
    </xf>
    <xf numFmtId="0" fontId="5" fillId="0" borderId="8" xfId="0" applyFont="1" applyBorder="1" applyAlignment="1">
      <alignment horizontal="left" vertical="top" wrapText="1"/>
    </xf>
    <xf numFmtId="0" fontId="6"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6" fillId="0" borderId="4" xfId="0" applyFont="1" applyFill="1" applyBorder="1" applyAlignment="1" applyProtection="1">
      <alignment horizontal="center" vertical="top" wrapText="1"/>
      <protection locked="0"/>
    </xf>
    <xf numFmtId="0" fontId="6" fillId="0" borderId="5" xfId="0" applyFont="1" applyFill="1" applyBorder="1" applyAlignment="1" applyProtection="1">
      <alignment horizontal="center" vertical="top" wrapText="1"/>
      <protection locked="0"/>
    </xf>
    <xf numFmtId="49" fontId="5" fillId="0" borderId="1" xfId="0" applyNumberFormat="1" applyFont="1" applyFill="1" applyBorder="1" applyAlignment="1" applyProtection="1">
      <alignment horizontal="left" vertical="top" wrapText="1"/>
      <protection locked="0"/>
    </xf>
    <xf numFmtId="49" fontId="5" fillId="0" borderId="4" xfId="0" applyNumberFormat="1" applyFont="1" applyFill="1" applyBorder="1" applyAlignment="1" applyProtection="1">
      <alignment horizontal="left" vertical="top" wrapText="1"/>
      <protection locked="0"/>
    </xf>
    <xf numFmtId="49" fontId="5" fillId="0" borderId="5" xfId="0" applyNumberFormat="1" applyFont="1" applyFill="1" applyBorder="1" applyAlignment="1" applyProtection="1">
      <alignment horizontal="left" vertical="top" wrapText="1"/>
      <protection locked="0"/>
    </xf>
    <xf numFmtId="49" fontId="6" fillId="0" borderId="4" xfId="0" applyNumberFormat="1"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49" fontId="5" fillId="0" borderId="6" xfId="0" applyNumberFormat="1"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cellXfs>
  <cellStyles count="218">
    <cellStyle name="20% - akcent 1 2" xfId="17"/>
    <cellStyle name="20% - akcent 2 2" xfId="18"/>
    <cellStyle name="20% - akcent 3 2" xfId="19"/>
    <cellStyle name="20% - akcent 4 2" xfId="20"/>
    <cellStyle name="20% - akcent 5 2" xfId="21"/>
    <cellStyle name="20% - akcent 6 2" xfId="22"/>
    <cellStyle name="40% - akcent 1 2" xfId="23"/>
    <cellStyle name="40% - akcent 2 2" xfId="24"/>
    <cellStyle name="40% - akcent 3 2" xfId="25"/>
    <cellStyle name="40% - akcent 4 2" xfId="26"/>
    <cellStyle name="40% - akcent 5 2" xfId="27"/>
    <cellStyle name="40% - akcent 6 2" xfId="28"/>
    <cellStyle name="60% - akcent 1 2" xfId="29"/>
    <cellStyle name="60% - akcent 2 2" xfId="30"/>
    <cellStyle name="60% - akcent 3 2" xfId="31"/>
    <cellStyle name="60% - akcent 4 2" xfId="32"/>
    <cellStyle name="60% - akcent 5 2" xfId="33"/>
    <cellStyle name="60% - akcent 6 2" xfId="34"/>
    <cellStyle name="Akcent 1 2" xfId="35"/>
    <cellStyle name="Akcent 2 2" xfId="36"/>
    <cellStyle name="Akcent 3 2" xfId="37"/>
    <cellStyle name="Akcent 4 2" xfId="38"/>
    <cellStyle name="Akcent 5 2" xfId="39"/>
    <cellStyle name="Akcent 6 2" xfId="40"/>
    <cellStyle name="Currency 2" xfId="41"/>
    <cellStyle name="Dane wejściowe 2" xfId="42"/>
    <cellStyle name="Dane wyjściowe 2" xfId="43"/>
    <cellStyle name="Dobre 2" xfId="44"/>
    <cellStyle name="Dziesiętny" xfId="1" builtinId="3"/>
    <cellStyle name="Dziesiętny 2" xfId="2"/>
    <cellStyle name="Dziesiętny 2 2" xfId="46"/>
    <cellStyle name="Dziesiętny 2 3" xfId="47"/>
    <cellStyle name="Dziesiętny 2 3 2" xfId="48"/>
    <cellStyle name="Dziesiętny 2 4" xfId="49"/>
    <cellStyle name="Dziesiętny 2 5" xfId="50"/>
    <cellStyle name="Dziesiętny 2 6" xfId="45"/>
    <cellStyle name="Dziesiętny 3" xfId="3"/>
    <cellStyle name="Dziesiętny 3 2" xfId="52"/>
    <cellStyle name="Dziesiętny 3 3" xfId="53"/>
    <cellStyle name="Dziesiętny 3 3 2" xfId="54"/>
    <cellStyle name="Dziesiętny 3 4" xfId="55"/>
    <cellStyle name="Dziesiętny 3 5" xfId="51"/>
    <cellStyle name="Dziesiętny 4" xfId="56"/>
    <cellStyle name="Dziesiętny 4 2" xfId="57"/>
    <cellStyle name="Dziesiętny 4 2 2" xfId="58"/>
    <cellStyle name="Dziesiętny 4 3" xfId="59"/>
    <cellStyle name="Dziesiętny 5" xfId="60"/>
    <cellStyle name="Dziesiętny 5 2" xfId="61"/>
    <cellStyle name="Dziesiętny 5 2 2" xfId="62"/>
    <cellStyle name="Dziesiętny 6" xfId="63"/>
    <cellStyle name="Dziesiętny 6 2" xfId="64"/>
    <cellStyle name="Dziesiętny 6 2 2" xfId="65"/>
    <cellStyle name="Dziesiętny 6 2 3" xfId="66"/>
    <cellStyle name="Dziesiętny 7" xfId="67"/>
    <cellStyle name="Dziesiętny 8" xfId="68"/>
    <cellStyle name="Excel Built-in Normal" xfId="69"/>
    <cellStyle name="Excel Built-in Normal 2" xfId="70"/>
    <cellStyle name="Excel Built-in Normal 3" xfId="71"/>
    <cellStyle name="Hiperłącze 2" xfId="72"/>
    <cellStyle name="Hiperłącze 3" xfId="73"/>
    <cellStyle name="Hiperłącze 4" xfId="74"/>
    <cellStyle name="Komórka połączona 2" xfId="75"/>
    <cellStyle name="Komórka zaznaczona 2" xfId="76"/>
    <cellStyle name="Nagłówek 1 2" xfId="77"/>
    <cellStyle name="Nagłówek 2 2" xfId="78"/>
    <cellStyle name="Nagłówek 3 2" xfId="79"/>
    <cellStyle name="Nagłówek 4 2" xfId="80"/>
    <cellStyle name="Neutralne 2" xfId="81"/>
    <cellStyle name="Normal 2" xfId="82"/>
    <cellStyle name="Normal 2 2" xfId="83"/>
    <cellStyle name="Normal 3" xfId="84"/>
    <cellStyle name="Normal 3 2" xfId="85"/>
    <cellStyle name="Normal 3 3" xfId="86"/>
    <cellStyle name="Normal 3 3 2" xfId="87"/>
    <cellStyle name="Normal 4" xfId="88"/>
    <cellStyle name="Normal 4 2" xfId="89"/>
    <cellStyle name="Normal 4 3" xfId="90"/>
    <cellStyle name="Normal 4 4" xfId="91"/>
    <cellStyle name="Normal 5" xfId="92"/>
    <cellStyle name="Normal_PROF_ETH" xfId="93"/>
    <cellStyle name="Normalny" xfId="0" builtinId="0"/>
    <cellStyle name="Normalny 10" xfId="13"/>
    <cellStyle name="Normalny 10 2" xfId="94"/>
    <cellStyle name="Normalny 10 2 2" xfId="95"/>
    <cellStyle name="Normalny 10 2 3" xfId="96"/>
    <cellStyle name="Normalny 10 2 3 2" xfId="97"/>
    <cellStyle name="Normalny 10 2 4" xfId="98"/>
    <cellStyle name="Normalny 10 3" xfId="99"/>
    <cellStyle name="Normalny 10 4" xfId="100"/>
    <cellStyle name="Normalny 10 4 2" xfId="101"/>
    <cellStyle name="Normalny 10 4 3" xfId="102"/>
    <cellStyle name="Normalny 11" xfId="103"/>
    <cellStyle name="Normalny 11 2" xfId="104"/>
    <cellStyle name="Normalny 11 3" xfId="105"/>
    <cellStyle name="Normalny 11 4" xfId="106"/>
    <cellStyle name="Normalny 11 5" xfId="107"/>
    <cellStyle name="Normalny 11 6" xfId="108"/>
    <cellStyle name="Normalny 11 6 2" xfId="109"/>
    <cellStyle name="Normalny 11 6 3" xfId="110"/>
    <cellStyle name="Normalny 11 7" xfId="111"/>
    <cellStyle name="Normalny 12" xfId="15"/>
    <cellStyle name="Normalny 12 2" xfId="112"/>
    <cellStyle name="Normalny 12 3" xfId="113"/>
    <cellStyle name="Normalny 12 4" xfId="114"/>
    <cellStyle name="Normalny 12 5" xfId="115"/>
    <cellStyle name="Normalny 13" xfId="116"/>
    <cellStyle name="Normalny 13 2" xfId="117"/>
    <cellStyle name="Normalny 14" xfId="118"/>
    <cellStyle name="Normalny 14 2" xfId="119"/>
    <cellStyle name="Normalny 14 2 2" xfId="120"/>
    <cellStyle name="Normalny 14 2 3" xfId="121"/>
    <cellStyle name="Normalny 15" xfId="122"/>
    <cellStyle name="Normalny 15 2" xfId="123"/>
    <cellStyle name="Normalny 16" xfId="124"/>
    <cellStyle name="Normalny 16 2" xfId="125"/>
    <cellStyle name="Normalny 16 2 2" xfId="126"/>
    <cellStyle name="Normalny 16 3" xfId="127"/>
    <cellStyle name="Normalny 16 4" xfId="128"/>
    <cellStyle name="Normalny 17" xfId="129"/>
    <cellStyle name="Normalny 18" xfId="130"/>
    <cellStyle name="Normalny 19" xfId="131"/>
    <cellStyle name="Normalny 2" xfId="4"/>
    <cellStyle name="Normalny 2 2" xfId="5"/>
    <cellStyle name="Normalny 2 2 2" xfId="14"/>
    <cellStyle name="Normalny 2 2 3" xfId="134"/>
    <cellStyle name="Normalny 2 2 4" xfId="135"/>
    <cellStyle name="Normalny 2 2 5" xfId="133"/>
    <cellStyle name="Normalny 2 3" xfId="16"/>
    <cellStyle name="Normalny 2 4" xfId="136"/>
    <cellStyle name="Normalny 2 4 2" xfId="137"/>
    <cellStyle name="Normalny 2 5" xfId="138"/>
    <cellStyle name="Normalny 2 6" xfId="139"/>
    <cellStyle name="Normalny 2 7" xfId="140"/>
    <cellStyle name="Normalny 2 8" xfId="141"/>
    <cellStyle name="Normalny 2 8 2" xfId="142"/>
    <cellStyle name="Normalny 2 9" xfId="132"/>
    <cellStyle name="Normalny 20" xfId="143"/>
    <cellStyle name="Normalny 21" xfId="144"/>
    <cellStyle name="Normalny 3" xfId="6"/>
    <cellStyle name="Normalny 4" xfId="7"/>
    <cellStyle name="Normalny 4 2" xfId="146"/>
    <cellStyle name="Normalny 4 3" xfId="147"/>
    <cellStyle name="Normalny 4 3 2" xfId="148"/>
    <cellStyle name="Normalny 4 4" xfId="149"/>
    <cellStyle name="Normalny 4 5" xfId="145"/>
    <cellStyle name="Normalny 5" xfId="150"/>
    <cellStyle name="Normalny 5 2" xfId="151"/>
    <cellStyle name="Normalny 5 2 2" xfId="152"/>
    <cellStyle name="Normalny 5 3" xfId="153"/>
    <cellStyle name="Normalny 6" xfId="154"/>
    <cellStyle name="Normalny 6 2" xfId="8"/>
    <cellStyle name="Normalny 6 3" xfId="155"/>
    <cellStyle name="Normalny 6 3 2" xfId="156"/>
    <cellStyle name="Normalny 6 3 3" xfId="157"/>
    <cellStyle name="Normalny 6 4" xfId="158"/>
    <cellStyle name="Normalny 6 5" xfId="159"/>
    <cellStyle name="Normalny 6 6" xfId="160"/>
    <cellStyle name="Normalny 7" xfId="9"/>
    <cellStyle name="Normalny 7 2" xfId="162"/>
    <cellStyle name="Normalny 7 2 2" xfId="163"/>
    <cellStyle name="Normalny 7 2 2 2" xfId="164"/>
    <cellStyle name="Normalny 7 2 2 3" xfId="165"/>
    <cellStyle name="Normalny 7 2 3" xfId="166"/>
    <cellStyle name="Normalny 7 2 3 2" xfId="167"/>
    <cellStyle name="Normalny 7 2 3 3" xfId="168"/>
    <cellStyle name="Normalny 7 3" xfId="169"/>
    <cellStyle name="Normalny 7 4" xfId="170"/>
    <cellStyle name="Normalny 7 4 2" xfId="171"/>
    <cellStyle name="Normalny 7 4 3" xfId="172"/>
    <cellStyle name="Normalny 7 5" xfId="173"/>
    <cellStyle name="Normalny 7 6" xfId="161"/>
    <cellStyle name="Normalny 8" xfId="10"/>
    <cellStyle name="Normalny 8 2" xfId="174"/>
    <cellStyle name="Normalny 8 3" xfId="175"/>
    <cellStyle name="Normalny 9" xfId="176"/>
    <cellStyle name="Normalny 9 2" xfId="177"/>
    <cellStyle name="Normalny 9 2 2" xfId="178"/>
    <cellStyle name="Normalny 9 2 3" xfId="179"/>
    <cellStyle name="Normalny 9 3" xfId="180"/>
    <cellStyle name="Normalny 9 3 2" xfId="181"/>
    <cellStyle name="Normalny 9 3 3" xfId="182"/>
    <cellStyle name="Obliczenia 2" xfId="183"/>
    <cellStyle name="Procentowy 2" xfId="184"/>
    <cellStyle name="Procentowy 2 2" xfId="185"/>
    <cellStyle name="Procentowy 2 3" xfId="186"/>
    <cellStyle name="Procentowy 3" xfId="187"/>
    <cellStyle name="Standard_ICP_05_1500" xfId="188"/>
    <cellStyle name="Suma 2" xfId="189"/>
    <cellStyle name="TableStyleLight1" xfId="190"/>
    <cellStyle name="TableStyleLight1 2" xfId="191"/>
    <cellStyle name="Tekst objaśnienia 2" xfId="192"/>
    <cellStyle name="Tekst objaśnienia 3" xfId="193"/>
    <cellStyle name="Tekst ostrzeżenia 2" xfId="194"/>
    <cellStyle name="Tytuł 2" xfId="195"/>
    <cellStyle name="Uwaga 2" xfId="196"/>
    <cellStyle name="Walutowy" xfId="11" builtinId="4"/>
    <cellStyle name="Walutowy 2" xfId="12"/>
    <cellStyle name="Walutowy 2 2" xfId="198"/>
    <cellStyle name="Walutowy 2 3" xfId="199"/>
    <cellStyle name="Walutowy 2 4" xfId="200"/>
    <cellStyle name="Walutowy 2 5" xfId="197"/>
    <cellStyle name="Walutowy 3" xfId="201"/>
    <cellStyle name="Walutowy 3 2" xfId="202"/>
    <cellStyle name="Walutowy 3 2 2" xfId="203"/>
    <cellStyle name="Walutowy 3 3" xfId="204"/>
    <cellStyle name="Walutowy 4" xfId="205"/>
    <cellStyle name="Walutowy 4 2" xfId="206"/>
    <cellStyle name="Walutowy 4 3" xfId="207"/>
    <cellStyle name="Walutowy 4 4" xfId="208"/>
    <cellStyle name="Walutowy 4 5" xfId="209"/>
    <cellStyle name="Walutowy 5" xfId="210"/>
    <cellStyle name="Walutowy 5 2" xfId="211"/>
    <cellStyle name="Walutowy 6" xfId="212"/>
    <cellStyle name="Walutowy 6 2" xfId="213"/>
    <cellStyle name="Walutowy 6 2 2" xfId="214"/>
    <cellStyle name="Walutowy 6 2 3" xfId="215"/>
    <cellStyle name="Walutowy 7" xfId="216"/>
    <cellStyle name="Złe 2" xfId="2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0" tint="-0.34998626667073579"/>
    <pageSetUpPr fitToPage="1"/>
  </sheetPr>
  <dimension ref="A1:F53"/>
  <sheetViews>
    <sheetView showGridLines="0" tabSelected="1" view="pageBreakPreview" zoomScaleNormal="100" zoomScaleSheetLayoutView="100" zoomScalePageLayoutView="115" workbookViewId="0">
      <selection activeCell="C26" sqref="C26"/>
    </sheetView>
  </sheetViews>
  <sheetFormatPr defaultColWidth="9.109375" defaultRowHeight="14.4"/>
  <cols>
    <col min="1" max="1" width="3.5546875" style="1" customWidth="1"/>
    <col min="2" max="2" width="19.109375" style="1" customWidth="1"/>
    <col min="3" max="3" width="61.88671875" style="1" customWidth="1"/>
    <col min="4" max="4" width="23.6640625" style="4" customWidth="1"/>
    <col min="5" max="5" width="12.33203125" style="1" customWidth="1"/>
    <col min="6" max="10" width="9.109375" style="1"/>
    <col min="11" max="11" width="16.5546875" style="1" customWidth="1"/>
    <col min="12" max="13" width="16.109375" style="1" customWidth="1"/>
    <col min="14" max="16384" width="9.109375" style="1"/>
  </cols>
  <sheetData>
    <row r="1" spans="2:6" ht="18" customHeight="1">
      <c r="D1" s="2" t="s">
        <v>39</v>
      </c>
    </row>
    <row r="2" spans="2:6" ht="18" customHeight="1">
      <c r="B2" s="3"/>
      <c r="C2" s="3" t="s">
        <v>34</v>
      </c>
      <c r="D2" s="3"/>
    </row>
    <row r="3" spans="2:6" ht="18" customHeight="1"/>
    <row r="4" spans="2:6" ht="18" customHeight="1">
      <c r="B4" s="1" t="s">
        <v>25</v>
      </c>
      <c r="C4" s="1" t="s">
        <v>47</v>
      </c>
      <c r="E4" s="5"/>
    </row>
    <row r="5" spans="2:6" ht="18" customHeight="1">
      <c r="E5" s="5"/>
    </row>
    <row r="6" spans="2:6" ht="35.4" customHeight="1">
      <c r="B6" s="1" t="s">
        <v>24</v>
      </c>
      <c r="C6" s="65" t="s">
        <v>46</v>
      </c>
      <c r="D6" s="65"/>
      <c r="E6" s="6"/>
      <c r="F6" s="7"/>
    </row>
    <row r="7" spans="2:6" ht="14.25" customHeight="1"/>
    <row r="8" spans="2:6" ht="14.25" customHeight="1">
      <c r="B8" s="8" t="s">
        <v>21</v>
      </c>
      <c r="C8" s="77"/>
      <c r="D8" s="78"/>
      <c r="E8" s="5"/>
    </row>
    <row r="9" spans="2:6" ht="31.5" customHeight="1">
      <c r="B9" s="8" t="s">
        <v>26</v>
      </c>
      <c r="C9" s="79"/>
      <c r="D9" s="80"/>
      <c r="E9" s="5"/>
    </row>
    <row r="10" spans="2:6" ht="18" customHeight="1">
      <c r="B10" s="8" t="s">
        <v>20</v>
      </c>
      <c r="C10" s="71"/>
      <c r="D10" s="72"/>
      <c r="E10" s="5"/>
    </row>
    <row r="11" spans="2:6" ht="18" customHeight="1">
      <c r="B11" s="8" t="s">
        <v>28</v>
      </c>
      <c r="C11" s="71"/>
      <c r="D11" s="72"/>
      <c r="E11" s="5"/>
    </row>
    <row r="12" spans="2:6" ht="18" customHeight="1">
      <c r="B12" s="8" t="s">
        <v>29</v>
      </c>
      <c r="C12" s="71"/>
      <c r="D12" s="72"/>
      <c r="E12" s="5"/>
    </row>
    <row r="13" spans="2:6" ht="18" customHeight="1">
      <c r="B13" s="8" t="s">
        <v>30</v>
      </c>
      <c r="C13" s="71"/>
      <c r="D13" s="72"/>
      <c r="E13" s="5"/>
    </row>
    <row r="14" spans="2:6" ht="18" customHeight="1">
      <c r="B14" s="8" t="s">
        <v>31</v>
      </c>
      <c r="C14" s="71"/>
      <c r="D14" s="72"/>
      <c r="E14" s="5"/>
    </row>
    <row r="15" spans="2:6" ht="18" customHeight="1">
      <c r="B15" s="8" t="s">
        <v>32</v>
      </c>
      <c r="C15" s="71"/>
      <c r="D15" s="72"/>
      <c r="E15" s="5"/>
    </row>
    <row r="16" spans="2:6" ht="18" customHeight="1">
      <c r="B16" s="8" t="s">
        <v>33</v>
      </c>
      <c r="C16" s="71"/>
      <c r="D16" s="72"/>
      <c r="E16" s="5"/>
    </row>
    <row r="17" spans="1:6" ht="18" customHeight="1">
      <c r="C17" s="5"/>
      <c r="D17" s="10"/>
      <c r="E17" s="5"/>
    </row>
    <row r="18" spans="1:6" ht="18" customHeight="1">
      <c r="B18" s="69" t="s">
        <v>27</v>
      </c>
      <c r="C18" s="68"/>
      <c r="D18" s="11"/>
      <c r="E18" s="7"/>
    </row>
    <row r="19" spans="1:6" ht="9.6" customHeight="1" thickBot="1">
      <c r="C19" s="7"/>
      <c r="D19" s="11"/>
      <c r="E19" s="7"/>
    </row>
    <row r="20" spans="1:6" ht="18" customHeight="1" thickBot="1">
      <c r="B20" s="12" t="s">
        <v>9</v>
      </c>
      <c r="C20" s="75" t="s">
        <v>0</v>
      </c>
      <c r="D20" s="76"/>
    </row>
    <row r="21" spans="1:6" ht="18" customHeight="1">
      <c r="A21" s="13"/>
      <c r="B21" s="14" t="s">
        <v>15</v>
      </c>
      <c r="C21" s="73">
        <f>'część (1)'!$F$7</f>
        <v>0</v>
      </c>
      <c r="D21" s="74"/>
    </row>
    <row r="22" spans="1:6" ht="18" customHeight="1">
      <c r="A22" s="13"/>
      <c r="B22" s="15" t="s">
        <v>16</v>
      </c>
      <c r="C22" s="73">
        <f>'część (2)'!$F$7</f>
        <v>0</v>
      </c>
      <c r="D22" s="74"/>
    </row>
    <row r="23" spans="1:6" s="61" customFormat="1" ht="18" customHeight="1">
      <c r="A23" s="13"/>
      <c r="B23" s="14" t="s">
        <v>17</v>
      </c>
      <c r="C23" s="73">
        <f>'część (3)'!$F$7</f>
        <v>0</v>
      </c>
      <c r="D23" s="74"/>
    </row>
    <row r="24" spans="1:6" s="61" customFormat="1" ht="18" customHeight="1">
      <c r="A24" s="13"/>
      <c r="B24" s="15" t="s">
        <v>48</v>
      </c>
      <c r="C24" s="73">
        <f>'część (4)'!$F$7</f>
        <v>0</v>
      </c>
      <c r="D24" s="74"/>
    </row>
    <row r="25" spans="1:6" ht="18" customHeight="1">
      <c r="A25" s="13"/>
      <c r="B25" s="14" t="s">
        <v>49</v>
      </c>
      <c r="C25" s="73">
        <f>'część (5)'!$F$7</f>
        <v>0</v>
      </c>
      <c r="D25" s="74"/>
    </row>
    <row r="26" spans="1:6" s="52" customFormat="1" ht="15" customHeight="1">
      <c r="A26" s="13"/>
      <c r="B26" s="54"/>
      <c r="C26" s="55"/>
      <c r="D26" s="55"/>
    </row>
    <row r="27" spans="1:6" ht="21" customHeight="1">
      <c r="A27" s="1">
        <v>1</v>
      </c>
      <c r="B27" s="68" t="s">
        <v>50</v>
      </c>
      <c r="C27" s="69"/>
      <c r="D27" s="70"/>
      <c r="E27" s="16"/>
    </row>
    <row r="28" spans="1:6" ht="49.95" customHeight="1">
      <c r="A28" s="1">
        <f>A27+1</f>
        <v>2</v>
      </c>
      <c r="B28" s="64" t="s">
        <v>51</v>
      </c>
      <c r="C28" s="64"/>
      <c r="D28" s="64"/>
      <c r="E28" s="17"/>
      <c r="F28" s="7"/>
    </row>
    <row r="29" spans="1:6" s="18" customFormat="1" ht="62.4" customHeight="1">
      <c r="A29" s="56">
        <f t="shared" ref="A29:A35" si="0">A28+1</f>
        <v>3</v>
      </c>
      <c r="B29" s="65" t="s">
        <v>44</v>
      </c>
      <c r="C29" s="65"/>
      <c r="D29" s="65"/>
      <c r="E29" s="19"/>
    </row>
    <row r="30" spans="1:6" s="18" customFormat="1" ht="93" customHeight="1">
      <c r="A30" s="59">
        <v>4</v>
      </c>
      <c r="B30" s="65" t="s">
        <v>45</v>
      </c>
      <c r="C30" s="65"/>
      <c r="D30" s="65"/>
      <c r="E30" s="19"/>
    </row>
    <row r="31" spans="1:6" ht="40.5" customHeight="1">
      <c r="A31" s="56">
        <v>5</v>
      </c>
      <c r="B31" s="65" t="s">
        <v>13</v>
      </c>
      <c r="C31" s="66"/>
      <c r="D31" s="66"/>
      <c r="E31" s="16"/>
      <c r="F31" s="7"/>
    </row>
    <row r="32" spans="1:6" ht="27.75" customHeight="1">
      <c r="A32" s="56">
        <v>6</v>
      </c>
      <c r="B32" s="69" t="s">
        <v>18</v>
      </c>
      <c r="C32" s="68"/>
      <c r="D32" s="68"/>
      <c r="E32" s="16"/>
      <c r="F32" s="7"/>
    </row>
    <row r="33" spans="1:6" ht="39.75" customHeight="1">
      <c r="A33" s="56">
        <v>7</v>
      </c>
      <c r="B33" s="65" t="s">
        <v>19</v>
      </c>
      <c r="C33" s="66"/>
      <c r="D33" s="66"/>
      <c r="E33" s="16"/>
      <c r="F33" s="7"/>
    </row>
    <row r="34" spans="1:6" ht="89.4" customHeight="1">
      <c r="A34" s="56">
        <v>8</v>
      </c>
      <c r="B34" s="65" t="s">
        <v>40</v>
      </c>
      <c r="C34" s="67"/>
      <c r="D34" s="67"/>
      <c r="E34" s="16"/>
      <c r="F34" s="7"/>
    </row>
    <row r="35" spans="1:6" ht="18" customHeight="1">
      <c r="A35" s="56">
        <f t="shared" si="0"/>
        <v>9</v>
      </c>
      <c r="B35" s="6" t="s">
        <v>1</v>
      </c>
      <c r="C35" s="7"/>
      <c r="D35" s="1"/>
      <c r="E35" s="20"/>
    </row>
    <row r="36" spans="1:6" ht="11.4" customHeight="1">
      <c r="B36" s="7"/>
      <c r="C36" s="7"/>
      <c r="D36" s="21"/>
      <c r="E36" s="20"/>
    </row>
    <row r="37" spans="1:6" ht="18" customHeight="1">
      <c r="B37" s="82" t="s">
        <v>11</v>
      </c>
      <c r="C37" s="86"/>
      <c r="D37" s="83"/>
      <c r="E37" s="20"/>
    </row>
    <row r="38" spans="1:6" ht="18" customHeight="1">
      <c r="B38" s="82" t="s">
        <v>2</v>
      </c>
      <c r="C38" s="83"/>
      <c r="D38" s="8"/>
      <c r="E38" s="20"/>
    </row>
    <row r="39" spans="1:6" ht="18" customHeight="1">
      <c r="B39" s="84"/>
      <c r="C39" s="85"/>
      <c r="D39" s="8"/>
      <c r="E39" s="20"/>
    </row>
    <row r="40" spans="1:6" ht="18" customHeight="1">
      <c r="B40" s="84"/>
      <c r="C40" s="85"/>
      <c r="D40" s="8"/>
      <c r="E40" s="20"/>
    </row>
    <row r="41" spans="1:6" ht="18" customHeight="1">
      <c r="B41" s="84"/>
      <c r="C41" s="85"/>
      <c r="D41" s="8"/>
      <c r="E41" s="20"/>
    </row>
    <row r="42" spans="1:6" ht="15" customHeight="1">
      <c r="B42" s="23" t="s">
        <v>4</v>
      </c>
      <c r="C42" s="23"/>
      <c r="D42" s="21"/>
      <c r="E42" s="20"/>
    </row>
    <row r="43" spans="1:6" ht="18" customHeight="1">
      <c r="B43" s="82" t="s">
        <v>12</v>
      </c>
      <c r="C43" s="86"/>
      <c r="D43" s="83"/>
      <c r="E43" s="20"/>
    </row>
    <row r="44" spans="1:6" ht="18" customHeight="1">
      <c r="B44" s="24" t="s">
        <v>2</v>
      </c>
      <c r="C44" s="22" t="s">
        <v>3</v>
      </c>
      <c r="D44" s="25" t="s">
        <v>5</v>
      </c>
      <c r="E44" s="20"/>
    </row>
    <row r="45" spans="1:6" ht="18" customHeight="1">
      <c r="B45" s="26"/>
      <c r="C45" s="22"/>
      <c r="D45" s="27"/>
      <c r="E45" s="20"/>
    </row>
    <row r="46" spans="1:6" ht="18" customHeight="1">
      <c r="B46" s="26"/>
      <c r="C46" s="22"/>
      <c r="D46" s="27"/>
      <c r="E46" s="20"/>
    </row>
    <row r="47" spans="1:6" ht="18" customHeight="1">
      <c r="B47" s="23"/>
      <c r="C47" s="23"/>
      <c r="D47" s="21"/>
      <c r="E47" s="20"/>
    </row>
    <row r="48" spans="1:6" ht="18" customHeight="1">
      <c r="B48" s="82" t="s">
        <v>14</v>
      </c>
      <c r="C48" s="86"/>
      <c r="D48" s="83"/>
      <c r="E48" s="20"/>
    </row>
    <row r="49" spans="2:4" ht="18" customHeight="1">
      <c r="B49" s="81" t="s">
        <v>6</v>
      </c>
      <c r="C49" s="81"/>
      <c r="D49" s="8"/>
    </row>
    <row r="50" spans="2:4" ht="18" customHeight="1">
      <c r="B50" s="78"/>
      <c r="C50" s="78"/>
      <c r="D50" s="8"/>
    </row>
    <row r="51" spans="2:4" ht="18" customHeight="1"/>
    <row r="52" spans="2:4" ht="18" customHeight="1"/>
    <row r="53" spans="2:4" ht="18" customHeight="1">
      <c r="D53" s="1"/>
    </row>
  </sheetData>
  <mergeCells count="34">
    <mergeCell ref="B37:D37"/>
    <mergeCell ref="B50:C50"/>
    <mergeCell ref="B49:C49"/>
    <mergeCell ref="B38:C38"/>
    <mergeCell ref="B39:C39"/>
    <mergeCell ref="B41:C41"/>
    <mergeCell ref="B48:D48"/>
    <mergeCell ref="B43:D43"/>
    <mergeCell ref="B40:C40"/>
    <mergeCell ref="C6:D6"/>
    <mergeCell ref="C11:D11"/>
    <mergeCell ref="C8:D8"/>
    <mergeCell ref="C9:D9"/>
    <mergeCell ref="C10:D10"/>
    <mergeCell ref="C12:D12"/>
    <mergeCell ref="C14:D14"/>
    <mergeCell ref="C13:D13"/>
    <mergeCell ref="C25:D25"/>
    <mergeCell ref="C20:D20"/>
    <mergeCell ref="C22:D22"/>
    <mergeCell ref="C21:D21"/>
    <mergeCell ref="C15:D15"/>
    <mergeCell ref="B18:C18"/>
    <mergeCell ref="C16:D16"/>
    <mergeCell ref="C23:D23"/>
    <mergeCell ref="C24:D24"/>
    <mergeCell ref="B28:D28"/>
    <mergeCell ref="B31:D31"/>
    <mergeCell ref="B34:D34"/>
    <mergeCell ref="B27:D27"/>
    <mergeCell ref="B33:D33"/>
    <mergeCell ref="B32:D32"/>
    <mergeCell ref="B29:D29"/>
    <mergeCell ref="B30:D30"/>
  </mergeCells>
  <phoneticPr fontId="0" type="noConversion"/>
  <printOptions horizontalCentered="1"/>
  <pageMargins left="1.1811023622047245" right="0.19685039370078741" top="0.94488188976377963" bottom="0.98425196850393704" header="0.74803149606299213" footer="0.31496062992125984"/>
  <pageSetup paperSize="9" scale="82" fitToHeight="0" orientation="portrait" horizontalDpi="300" r:id="rId1"/>
  <headerFooter alignWithMargins="0">
    <oddFooter xml:space="preserve">&amp;C&amp;"-,Standardowy"&amp;9Strona &amp;P&amp;R&amp;"-,Standardowy"&amp;9pieczęć i podpis osoby (osób) upoważnionej
do reprezentowania wykonawcy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J19"/>
  <sheetViews>
    <sheetView showGridLines="0" view="pageBreakPreview" zoomScaleNormal="100" zoomScaleSheetLayoutView="100" zoomScalePageLayoutView="85" workbookViewId="0">
      <selection activeCell="G10" sqref="G10"/>
    </sheetView>
  </sheetViews>
  <sheetFormatPr defaultColWidth="9.109375" defaultRowHeight="14.4"/>
  <cols>
    <col min="1" max="1" width="5.33203125" style="60" customWidth="1"/>
    <col min="2" max="2" width="74.88671875" style="60" customWidth="1"/>
    <col min="3" max="3" width="9.6640625" style="31" customWidth="1"/>
    <col min="4" max="4" width="7.33203125" style="63" customWidth="1"/>
    <col min="5" max="5" width="22.33203125" style="60" customWidth="1"/>
    <col min="6" max="6" width="21.88671875" style="60" customWidth="1"/>
    <col min="7" max="7" width="15.109375" style="60" customWidth="1"/>
    <col min="8" max="8" width="19" style="60" customWidth="1"/>
    <col min="9" max="10" width="14.33203125" style="60" customWidth="1"/>
    <col min="11" max="16384" width="9.109375" style="60"/>
  </cols>
  <sheetData>
    <row r="1" spans="1:10">
      <c r="B1" s="28" t="str">
        <f>'Informacje ogólne'!C4</f>
        <v>DFP.271.226.2018.LS</v>
      </c>
      <c r="C1" s="60"/>
      <c r="H1" s="30" t="s">
        <v>42</v>
      </c>
      <c r="I1" s="30"/>
      <c r="J1" s="30"/>
    </row>
    <row r="2" spans="1:10">
      <c r="E2" s="68"/>
      <c r="F2" s="68"/>
      <c r="G2" s="87" t="s">
        <v>41</v>
      </c>
      <c r="H2" s="87"/>
    </row>
    <row r="4" spans="1:10">
      <c r="B4" s="6" t="s">
        <v>7</v>
      </c>
      <c r="C4" s="62">
        <v>1</v>
      </c>
      <c r="D4" s="32"/>
      <c r="E4" s="33" t="s">
        <v>10</v>
      </c>
      <c r="F4" s="5"/>
      <c r="G4" s="61"/>
      <c r="H4" s="61"/>
    </row>
    <row r="5" spans="1:10">
      <c r="B5" s="6"/>
      <c r="C5" s="34"/>
      <c r="D5" s="32"/>
      <c r="E5" s="33"/>
      <c r="F5" s="5"/>
      <c r="G5" s="61"/>
      <c r="H5" s="61"/>
    </row>
    <row r="6" spans="1:10">
      <c r="A6" s="6"/>
      <c r="C6" s="34"/>
      <c r="D6" s="32"/>
      <c r="E6" s="61"/>
      <c r="F6" s="61"/>
      <c r="G6" s="61"/>
      <c r="H6" s="61"/>
    </row>
    <row r="7" spans="1:10">
      <c r="A7" s="35"/>
      <c r="B7" s="35"/>
      <c r="C7" s="36"/>
      <c r="D7" s="37"/>
      <c r="E7" s="38" t="s">
        <v>0</v>
      </c>
      <c r="F7" s="39">
        <f>SUM(H10:H19)</f>
        <v>0</v>
      </c>
      <c r="G7" s="40"/>
      <c r="H7" s="40"/>
    </row>
    <row r="8" spans="1:10" ht="12.75" customHeight="1">
      <c r="A8" s="40"/>
      <c r="B8" s="35"/>
      <c r="C8" s="41"/>
      <c r="D8" s="42"/>
      <c r="E8" s="40"/>
      <c r="F8" s="40"/>
      <c r="G8" s="40"/>
      <c r="H8" s="40"/>
    </row>
    <row r="9" spans="1:10" s="44" customFormat="1" ht="43.2" customHeight="1">
      <c r="A9" s="43" t="s">
        <v>22</v>
      </c>
      <c r="B9" s="43" t="s">
        <v>35</v>
      </c>
      <c r="C9" s="57" t="s">
        <v>23</v>
      </c>
      <c r="D9" s="58" t="s">
        <v>43</v>
      </c>
      <c r="E9" s="43" t="s">
        <v>36</v>
      </c>
      <c r="F9" s="43" t="s">
        <v>37</v>
      </c>
      <c r="G9" s="43" t="s">
        <v>38</v>
      </c>
      <c r="H9" s="43" t="s">
        <v>8</v>
      </c>
    </row>
    <row r="10" spans="1:10" s="44" customFormat="1" ht="119.4" customHeight="1">
      <c r="A10" s="45" t="s">
        <v>52</v>
      </c>
      <c r="B10" s="50" t="s">
        <v>62</v>
      </c>
      <c r="C10" s="51">
        <v>200</v>
      </c>
      <c r="D10" s="53" t="s">
        <v>72</v>
      </c>
      <c r="E10" s="47"/>
      <c r="F10" s="47"/>
      <c r="G10" s="48"/>
      <c r="H10" s="49">
        <f>ROUND(ROUND(C10,2)*ROUND(G10,2),2)</f>
        <v>0</v>
      </c>
    </row>
    <row r="11" spans="1:10" s="44" customFormat="1" ht="167.4" customHeight="1">
      <c r="A11" s="45" t="s">
        <v>53</v>
      </c>
      <c r="B11" s="50" t="s">
        <v>63</v>
      </c>
      <c r="C11" s="51">
        <v>200</v>
      </c>
      <c r="D11" s="53" t="s">
        <v>72</v>
      </c>
      <c r="E11" s="47"/>
      <c r="F11" s="47"/>
      <c r="G11" s="48"/>
      <c r="H11" s="49">
        <f t="shared" ref="H11:H19" si="0">ROUND(ROUND(C11,2)*ROUND(G11,2),2)</f>
        <v>0</v>
      </c>
    </row>
    <row r="12" spans="1:10" s="44" customFormat="1" ht="189.6" customHeight="1">
      <c r="A12" s="45" t="s">
        <v>54</v>
      </c>
      <c r="B12" s="50" t="s">
        <v>64</v>
      </c>
      <c r="C12" s="51">
        <v>20</v>
      </c>
      <c r="D12" s="53" t="s">
        <v>72</v>
      </c>
      <c r="E12" s="47"/>
      <c r="F12" s="47"/>
      <c r="G12" s="48"/>
      <c r="H12" s="49">
        <f t="shared" si="0"/>
        <v>0</v>
      </c>
    </row>
    <row r="13" spans="1:10" s="44" customFormat="1" ht="136.19999999999999" customHeight="1">
      <c r="A13" s="45" t="s">
        <v>55</v>
      </c>
      <c r="B13" s="50" t="s">
        <v>65</v>
      </c>
      <c r="C13" s="51">
        <v>100</v>
      </c>
      <c r="D13" s="53" t="s">
        <v>72</v>
      </c>
      <c r="E13" s="47"/>
      <c r="F13" s="47"/>
      <c r="G13" s="48"/>
      <c r="H13" s="49">
        <f t="shared" si="0"/>
        <v>0</v>
      </c>
    </row>
    <row r="14" spans="1:10" s="44" customFormat="1" ht="157.19999999999999" customHeight="1">
      <c r="A14" s="45" t="s">
        <v>56</v>
      </c>
      <c r="B14" s="50" t="s">
        <v>66</v>
      </c>
      <c r="C14" s="51">
        <v>10</v>
      </c>
      <c r="D14" s="53" t="s">
        <v>72</v>
      </c>
      <c r="E14" s="47"/>
      <c r="F14" s="47"/>
      <c r="G14" s="48"/>
      <c r="H14" s="49">
        <f t="shared" si="0"/>
        <v>0</v>
      </c>
    </row>
    <row r="15" spans="1:10" s="44" customFormat="1" ht="135.6" customHeight="1">
      <c r="A15" s="45" t="s">
        <v>57</v>
      </c>
      <c r="B15" s="50" t="s">
        <v>67</v>
      </c>
      <c r="C15" s="51">
        <v>10</v>
      </c>
      <c r="D15" s="53" t="s">
        <v>72</v>
      </c>
      <c r="E15" s="47"/>
      <c r="F15" s="47"/>
      <c r="G15" s="48"/>
      <c r="H15" s="49">
        <f t="shared" si="0"/>
        <v>0</v>
      </c>
    </row>
    <row r="16" spans="1:10" s="44" customFormat="1" ht="178.2" customHeight="1">
      <c r="A16" s="45" t="s">
        <v>58</v>
      </c>
      <c r="B16" s="50" t="s">
        <v>68</v>
      </c>
      <c r="C16" s="51">
        <v>10</v>
      </c>
      <c r="D16" s="53" t="s">
        <v>72</v>
      </c>
      <c r="E16" s="47"/>
      <c r="F16" s="47"/>
      <c r="G16" s="48"/>
      <c r="H16" s="49">
        <f t="shared" si="0"/>
        <v>0</v>
      </c>
    </row>
    <row r="17" spans="1:8" s="44" customFormat="1" ht="161.4" customHeight="1">
      <c r="A17" s="45" t="s">
        <v>59</v>
      </c>
      <c r="B17" s="50" t="s">
        <v>69</v>
      </c>
      <c r="C17" s="51">
        <v>30</v>
      </c>
      <c r="D17" s="53" t="s">
        <v>72</v>
      </c>
      <c r="E17" s="47"/>
      <c r="F17" s="47"/>
      <c r="G17" s="48"/>
      <c r="H17" s="49">
        <f t="shared" si="0"/>
        <v>0</v>
      </c>
    </row>
    <row r="18" spans="1:8" s="44" customFormat="1" ht="147.6" customHeight="1">
      <c r="A18" s="45" t="s">
        <v>60</v>
      </c>
      <c r="B18" s="50" t="s">
        <v>70</v>
      </c>
      <c r="C18" s="51">
        <v>10</v>
      </c>
      <c r="D18" s="53" t="s">
        <v>72</v>
      </c>
      <c r="E18" s="47"/>
      <c r="F18" s="47"/>
      <c r="G18" s="48"/>
      <c r="H18" s="49">
        <f t="shared" si="0"/>
        <v>0</v>
      </c>
    </row>
    <row r="19" spans="1:8" s="44" customFormat="1" ht="97.8" customHeight="1">
      <c r="A19" s="45" t="s">
        <v>61</v>
      </c>
      <c r="B19" s="50" t="s">
        <v>71</v>
      </c>
      <c r="C19" s="51">
        <v>30</v>
      </c>
      <c r="D19" s="53" t="s">
        <v>72</v>
      </c>
      <c r="E19" s="47"/>
      <c r="F19" s="47"/>
      <c r="G19" s="48"/>
      <c r="H19" s="49">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J14"/>
  <sheetViews>
    <sheetView showGridLines="0" view="pageBreakPreview" topLeftCell="A12" zoomScaleNormal="100" zoomScaleSheetLayoutView="100" zoomScalePageLayoutView="85" workbookViewId="0">
      <selection activeCell="B21" sqref="B21"/>
    </sheetView>
  </sheetViews>
  <sheetFormatPr defaultColWidth="9.109375" defaultRowHeight="14.4"/>
  <cols>
    <col min="1" max="1" width="5.33203125" style="7" customWidth="1"/>
    <col min="2" max="2" width="74.88671875" style="7" customWidth="1"/>
    <col min="3" max="3" width="9.6640625" style="31" customWidth="1"/>
    <col min="4" max="4" width="7.33203125" style="29" customWidth="1"/>
    <col min="5" max="5" width="22.33203125" style="7" customWidth="1"/>
    <col min="6" max="6" width="21.88671875" style="7" customWidth="1"/>
    <col min="7" max="7" width="15.109375" style="7" customWidth="1"/>
    <col min="8" max="8" width="19" style="7" customWidth="1"/>
    <col min="9" max="10" width="14.33203125" style="7" customWidth="1"/>
    <col min="11" max="16384" width="9.109375" style="7"/>
  </cols>
  <sheetData>
    <row r="1" spans="1:10">
      <c r="B1" s="28" t="str">
        <f>'Informacje ogólne'!C4</f>
        <v>DFP.271.226.2018.LS</v>
      </c>
      <c r="C1" s="7"/>
      <c r="H1" s="30" t="s">
        <v>42</v>
      </c>
      <c r="I1" s="30"/>
      <c r="J1" s="30"/>
    </row>
    <row r="2" spans="1:10">
      <c r="E2" s="68"/>
      <c r="F2" s="68"/>
      <c r="G2" s="87" t="s">
        <v>41</v>
      </c>
      <c r="H2" s="87"/>
    </row>
    <row r="4" spans="1:10">
      <c r="B4" s="6" t="s">
        <v>7</v>
      </c>
      <c r="C4" s="9">
        <v>2</v>
      </c>
      <c r="D4" s="32"/>
      <c r="E4" s="33" t="s">
        <v>10</v>
      </c>
      <c r="F4" s="5"/>
      <c r="G4" s="1"/>
      <c r="H4" s="1"/>
    </row>
    <row r="5" spans="1:10">
      <c r="B5" s="6"/>
      <c r="C5" s="34"/>
      <c r="D5" s="32"/>
      <c r="E5" s="33"/>
      <c r="F5" s="5"/>
      <c r="G5" s="1"/>
      <c r="H5" s="1"/>
    </row>
    <row r="6" spans="1:10">
      <c r="A6" s="6"/>
      <c r="C6" s="34"/>
      <c r="D6" s="32"/>
      <c r="E6" s="1"/>
      <c r="F6" s="1"/>
      <c r="G6" s="1"/>
      <c r="H6" s="1"/>
    </row>
    <row r="7" spans="1:10">
      <c r="A7" s="35"/>
      <c r="B7" s="35"/>
      <c r="C7" s="36"/>
      <c r="D7" s="37"/>
      <c r="E7" s="38" t="s">
        <v>0</v>
      </c>
      <c r="F7" s="39">
        <f>SUM(H10:H12)</f>
        <v>0</v>
      </c>
      <c r="G7" s="40"/>
      <c r="H7" s="40"/>
    </row>
    <row r="8" spans="1:10" ht="12.75" customHeight="1">
      <c r="A8" s="40"/>
      <c r="B8" s="35"/>
      <c r="C8" s="41"/>
      <c r="D8" s="42"/>
      <c r="E8" s="40"/>
      <c r="F8" s="40"/>
      <c r="G8" s="40"/>
      <c r="H8" s="40"/>
    </row>
    <row r="9" spans="1:10" s="44" customFormat="1" ht="43.2" customHeight="1">
      <c r="A9" s="43" t="s">
        <v>22</v>
      </c>
      <c r="B9" s="43" t="s">
        <v>35</v>
      </c>
      <c r="C9" s="57" t="s">
        <v>23</v>
      </c>
      <c r="D9" s="58" t="s">
        <v>43</v>
      </c>
      <c r="E9" s="43" t="s">
        <v>36</v>
      </c>
      <c r="F9" s="43" t="s">
        <v>37</v>
      </c>
      <c r="G9" s="43" t="s">
        <v>38</v>
      </c>
      <c r="H9" s="43" t="s">
        <v>8</v>
      </c>
    </row>
    <row r="10" spans="1:10" s="44" customFormat="1" ht="234" customHeight="1">
      <c r="A10" s="45" t="s">
        <v>52</v>
      </c>
      <c r="B10" s="50" t="s">
        <v>80</v>
      </c>
      <c r="C10" s="51">
        <v>5</v>
      </c>
      <c r="D10" s="46" t="s">
        <v>72</v>
      </c>
      <c r="E10" s="47"/>
      <c r="F10" s="47"/>
      <c r="G10" s="48"/>
      <c r="H10" s="49">
        <f>ROUND(ROUND(C10,2)*ROUND(G10,2),2)</f>
        <v>0</v>
      </c>
    </row>
    <row r="11" spans="1:10" s="44" customFormat="1" ht="264" customHeight="1">
      <c r="A11" s="45" t="s">
        <v>53</v>
      </c>
      <c r="B11" s="50" t="s">
        <v>79</v>
      </c>
      <c r="C11" s="51">
        <v>5</v>
      </c>
      <c r="D11" s="53" t="s">
        <v>72</v>
      </c>
      <c r="E11" s="47"/>
      <c r="F11" s="47"/>
      <c r="G11" s="48"/>
      <c r="H11" s="49">
        <f t="shared" ref="H11:H12" si="0">ROUND(ROUND(C11,2)*ROUND(G11,2),2)</f>
        <v>0</v>
      </c>
    </row>
    <row r="12" spans="1:10" s="44" customFormat="1" ht="175.2" customHeight="1">
      <c r="A12" s="45" t="s">
        <v>54</v>
      </c>
      <c r="B12" s="50" t="s">
        <v>78</v>
      </c>
      <c r="C12" s="51">
        <v>15</v>
      </c>
      <c r="D12" s="53" t="s">
        <v>72</v>
      </c>
      <c r="E12" s="47"/>
      <c r="F12" s="47"/>
      <c r="G12" s="48"/>
      <c r="H12" s="49">
        <f t="shared" si="0"/>
        <v>0</v>
      </c>
    </row>
    <row r="14" spans="1:10" ht="48" customHeight="1">
      <c r="B14" s="7" t="s">
        <v>77</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J11"/>
  <sheetViews>
    <sheetView showGridLines="0" view="pageBreakPreview" zoomScaleNormal="100" zoomScaleSheetLayoutView="100" zoomScalePageLayoutView="85" workbookViewId="0">
      <selection activeCell="G10" sqref="G10"/>
    </sheetView>
  </sheetViews>
  <sheetFormatPr defaultColWidth="9.109375" defaultRowHeight="14.4"/>
  <cols>
    <col min="1" max="1" width="5.33203125" style="7" customWidth="1"/>
    <col min="2" max="2" width="74.88671875" style="7" customWidth="1"/>
    <col min="3" max="3" width="9.6640625" style="31" customWidth="1"/>
    <col min="4" max="4" width="7.33203125" style="29" customWidth="1"/>
    <col min="5" max="5" width="22.33203125" style="7" customWidth="1"/>
    <col min="6" max="6" width="21" style="7" customWidth="1"/>
    <col min="7" max="7" width="15.109375" style="7" customWidth="1"/>
    <col min="8" max="8" width="19" style="7" customWidth="1"/>
    <col min="9" max="10" width="14.33203125" style="7" customWidth="1"/>
    <col min="11" max="16384" width="9.109375" style="7"/>
  </cols>
  <sheetData>
    <row r="1" spans="1:10">
      <c r="B1" s="28" t="str">
        <f>'Informacje ogólne'!C4</f>
        <v>DFP.271.226.2018.LS</v>
      </c>
      <c r="C1" s="7"/>
      <c r="H1" s="30" t="s">
        <v>42</v>
      </c>
      <c r="I1" s="30"/>
      <c r="J1" s="30"/>
    </row>
    <row r="2" spans="1:10">
      <c r="E2" s="68"/>
      <c r="F2" s="68"/>
      <c r="G2" s="87" t="s">
        <v>41</v>
      </c>
      <c r="H2" s="87"/>
    </row>
    <row r="4" spans="1:10">
      <c r="B4" s="6" t="s">
        <v>7</v>
      </c>
      <c r="C4" s="9">
        <v>3</v>
      </c>
      <c r="D4" s="32"/>
      <c r="E4" s="33" t="s">
        <v>10</v>
      </c>
      <c r="F4" s="5"/>
      <c r="G4" s="1"/>
      <c r="H4" s="1"/>
    </row>
    <row r="5" spans="1:10">
      <c r="B5" s="6"/>
      <c r="C5" s="34"/>
      <c r="D5" s="32"/>
      <c r="E5" s="33"/>
      <c r="F5" s="5"/>
      <c r="G5" s="1"/>
      <c r="H5" s="1"/>
    </row>
    <row r="6" spans="1:10">
      <c r="A6" s="6"/>
      <c r="C6" s="34"/>
      <c r="D6" s="32"/>
      <c r="E6" s="1"/>
      <c r="F6" s="1"/>
      <c r="G6" s="1"/>
      <c r="H6" s="1"/>
    </row>
    <row r="7" spans="1:10">
      <c r="A7" s="35"/>
      <c r="B7" s="35"/>
      <c r="C7" s="36"/>
      <c r="D7" s="37"/>
      <c r="E7" s="38" t="s">
        <v>0</v>
      </c>
      <c r="F7" s="39">
        <f>SUM(H10:H11)</f>
        <v>0</v>
      </c>
      <c r="G7" s="40"/>
      <c r="H7" s="40"/>
    </row>
    <row r="8" spans="1:10" ht="12.75" customHeight="1">
      <c r="A8" s="40"/>
      <c r="B8" s="35"/>
      <c r="C8" s="41"/>
      <c r="D8" s="42"/>
      <c r="E8" s="40"/>
      <c r="F8" s="40"/>
      <c r="G8" s="40"/>
      <c r="H8" s="40"/>
    </row>
    <row r="9" spans="1:10" s="44" customFormat="1" ht="43.2" customHeight="1">
      <c r="A9" s="43" t="s">
        <v>22</v>
      </c>
      <c r="B9" s="43" t="s">
        <v>35</v>
      </c>
      <c r="C9" s="57" t="s">
        <v>23</v>
      </c>
      <c r="D9" s="58" t="s">
        <v>43</v>
      </c>
      <c r="E9" s="43" t="s">
        <v>36</v>
      </c>
      <c r="F9" s="43" t="s">
        <v>37</v>
      </c>
      <c r="G9" s="43" t="s">
        <v>38</v>
      </c>
      <c r="H9" s="43" t="s">
        <v>8</v>
      </c>
    </row>
    <row r="10" spans="1:10" s="44" customFormat="1" ht="91.8" customHeight="1">
      <c r="A10" s="45" t="s">
        <v>52</v>
      </c>
      <c r="B10" s="50" t="s">
        <v>73</v>
      </c>
      <c r="C10" s="51">
        <v>10</v>
      </c>
      <c r="D10" s="46" t="s">
        <v>72</v>
      </c>
      <c r="E10" s="47"/>
      <c r="F10" s="47"/>
      <c r="G10" s="48"/>
      <c r="H10" s="49">
        <f>ROUND(ROUND(C10,2)*ROUND(G10,2),2)</f>
        <v>0</v>
      </c>
    </row>
    <row r="11" spans="1:10" s="44" customFormat="1" ht="177.6" customHeight="1">
      <c r="A11" s="45" t="s">
        <v>53</v>
      </c>
      <c r="B11" s="50" t="s">
        <v>74</v>
      </c>
      <c r="C11" s="51">
        <v>15</v>
      </c>
      <c r="D11" s="53" t="s">
        <v>72</v>
      </c>
      <c r="E11" s="47"/>
      <c r="F11" s="47"/>
      <c r="G11" s="48"/>
      <c r="H11" s="49">
        <f>ROUND(ROUND(C11,2)*ROUND(G11,2),2)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J11"/>
  <sheetViews>
    <sheetView showGridLines="0" view="pageBreakPreview" topLeftCell="A8" zoomScaleNormal="100" zoomScaleSheetLayoutView="100" zoomScalePageLayoutView="85" workbookViewId="0">
      <selection activeCell="G10" sqref="G10"/>
    </sheetView>
  </sheetViews>
  <sheetFormatPr defaultColWidth="9.109375" defaultRowHeight="14.4"/>
  <cols>
    <col min="1" max="1" width="5.33203125" style="60" customWidth="1"/>
    <col min="2" max="2" width="74.88671875" style="60" customWidth="1"/>
    <col min="3" max="3" width="9.6640625" style="31" customWidth="1"/>
    <col min="4" max="4" width="7.33203125" style="63" customWidth="1"/>
    <col min="5" max="5" width="22.33203125" style="60" customWidth="1"/>
    <col min="6" max="6" width="21" style="60" customWidth="1"/>
    <col min="7" max="7" width="15.109375" style="60" customWidth="1"/>
    <col min="8" max="8" width="19" style="60" customWidth="1"/>
    <col min="9" max="10" width="14.33203125" style="60" customWidth="1"/>
    <col min="11" max="16384" width="9.109375" style="60"/>
  </cols>
  <sheetData>
    <row r="1" spans="1:10">
      <c r="B1" s="28" t="str">
        <f>'Informacje ogólne'!C4</f>
        <v>DFP.271.226.2018.LS</v>
      </c>
      <c r="C1" s="60"/>
      <c r="H1" s="30" t="s">
        <v>42</v>
      </c>
      <c r="I1" s="30"/>
      <c r="J1" s="30"/>
    </row>
    <row r="2" spans="1:10">
      <c r="E2" s="68"/>
      <c r="F2" s="68"/>
      <c r="G2" s="87" t="s">
        <v>41</v>
      </c>
      <c r="H2" s="87"/>
    </row>
    <row r="4" spans="1:10">
      <c r="B4" s="6" t="s">
        <v>7</v>
      </c>
      <c r="C4" s="62">
        <v>4</v>
      </c>
      <c r="D4" s="32"/>
      <c r="E4" s="33" t="s">
        <v>10</v>
      </c>
      <c r="F4" s="5"/>
      <c r="G4" s="61"/>
      <c r="H4" s="61"/>
    </row>
    <row r="5" spans="1:10">
      <c r="B5" s="6"/>
      <c r="C5" s="34"/>
      <c r="D5" s="32"/>
      <c r="E5" s="33"/>
      <c r="F5" s="5"/>
      <c r="G5" s="61"/>
      <c r="H5" s="61"/>
    </row>
    <row r="6" spans="1:10">
      <c r="A6" s="6"/>
      <c r="C6" s="34"/>
      <c r="D6" s="32"/>
      <c r="E6" s="61"/>
      <c r="F6" s="61"/>
      <c r="G6" s="61"/>
      <c r="H6" s="61"/>
    </row>
    <row r="7" spans="1:10">
      <c r="A7" s="35"/>
      <c r="B7" s="35"/>
      <c r="C7" s="36"/>
      <c r="D7" s="37"/>
      <c r="E7" s="38" t="s">
        <v>0</v>
      </c>
      <c r="F7" s="39">
        <f>SUM(H10:H10)</f>
        <v>0</v>
      </c>
      <c r="G7" s="40"/>
      <c r="H7" s="40"/>
    </row>
    <row r="8" spans="1:10" ht="12.75" customHeight="1">
      <c r="A8" s="40"/>
      <c r="B8" s="35"/>
      <c r="C8" s="41"/>
      <c r="D8" s="42"/>
      <c r="E8" s="40"/>
      <c r="F8" s="40"/>
      <c r="G8" s="40"/>
      <c r="H8" s="40"/>
    </row>
    <row r="9" spans="1:10" s="44" customFormat="1" ht="43.2" customHeight="1">
      <c r="A9" s="43" t="s">
        <v>22</v>
      </c>
      <c r="B9" s="43" t="s">
        <v>35</v>
      </c>
      <c r="C9" s="57" t="s">
        <v>23</v>
      </c>
      <c r="D9" s="58" t="s">
        <v>43</v>
      </c>
      <c r="E9" s="43" t="s">
        <v>36</v>
      </c>
      <c r="F9" s="43" t="s">
        <v>37</v>
      </c>
      <c r="G9" s="43" t="s">
        <v>38</v>
      </c>
      <c r="H9" s="43" t="s">
        <v>8</v>
      </c>
    </row>
    <row r="10" spans="1:10" s="44" customFormat="1" ht="388.2" customHeight="1">
      <c r="A10" s="45" t="s">
        <v>52</v>
      </c>
      <c r="B10" s="50" t="s">
        <v>75</v>
      </c>
      <c r="C10" s="51">
        <v>5</v>
      </c>
      <c r="D10" s="53" t="s">
        <v>72</v>
      </c>
      <c r="E10" s="47"/>
      <c r="F10" s="47"/>
      <c r="G10" s="48"/>
      <c r="H10" s="49">
        <f>ROUND(ROUND(C10,2)*ROUND(G10,2),2)</f>
        <v>0</v>
      </c>
    </row>
    <row r="11" spans="1:10" ht="9" customHeight="1"/>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J10"/>
  <sheetViews>
    <sheetView showGridLines="0" view="pageBreakPreview" zoomScaleNormal="100" zoomScaleSheetLayoutView="100" zoomScalePageLayoutView="85" workbookViewId="0">
      <selection activeCell="F14" sqref="F14"/>
    </sheetView>
  </sheetViews>
  <sheetFormatPr defaultColWidth="9.109375" defaultRowHeight="14.4"/>
  <cols>
    <col min="1" max="1" width="5.33203125" style="60" customWidth="1"/>
    <col min="2" max="2" width="74.88671875" style="60" customWidth="1"/>
    <col min="3" max="3" width="9.6640625" style="31" customWidth="1"/>
    <col min="4" max="4" width="7.33203125" style="63" customWidth="1"/>
    <col min="5" max="5" width="22.33203125" style="60" customWidth="1"/>
    <col min="6" max="6" width="21" style="60" customWidth="1"/>
    <col min="7" max="7" width="15.109375" style="60" customWidth="1"/>
    <col min="8" max="8" width="19" style="60" customWidth="1"/>
    <col min="9" max="10" width="14.33203125" style="60" customWidth="1"/>
    <col min="11" max="16384" width="9.109375" style="60"/>
  </cols>
  <sheetData>
    <row r="1" spans="1:10">
      <c r="B1" s="28" t="str">
        <f>'Informacje ogólne'!C4</f>
        <v>DFP.271.226.2018.LS</v>
      </c>
      <c r="C1" s="60"/>
      <c r="H1" s="30" t="s">
        <v>42</v>
      </c>
      <c r="I1" s="30"/>
      <c r="J1" s="30"/>
    </row>
    <row r="2" spans="1:10">
      <c r="E2" s="68"/>
      <c r="F2" s="68"/>
      <c r="G2" s="87" t="s">
        <v>41</v>
      </c>
      <c r="H2" s="87"/>
    </row>
    <row r="4" spans="1:10">
      <c r="B4" s="6" t="s">
        <v>7</v>
      </c>
      <c r="C4" s="62">
        <v>5</v>
      </c>
      <c r="D4" s="32"/>
      <c r="E4" s="33" t="s">
        <v>10</v>
      </c>
      <c r="F4" s="5"/>
      <c r="G4" s="61"/>
      <c r="H4" s="61"/>
    </row>
    <row r="5" spans="1:10">
      <c r="B5" s="6"/>
      <c r="C5" s="34"/>
      <c r="D5" s="32"/>
      <c r="E5" s="33"/>
      <c r="F5" s="5"/>
      <c r="G5" s="61"/>
      <c r="H5" s="61"/>
    </row>
    <row r="6" spans="1:10">
      <c r="A6" s="6"/>
      <c r="C6" s="34"/>
      <c r="D6" s="32"/>
      <c r="E6" s="61"/>
      <c r="F6" s="61"/>
      <c r="G6" s="61"/>
      <c r="H6" s="61"/>
    </row>
    <row r="7" spans="1:10">
      <c r="A7" s="35"/>
      <c r="B7" s="35"/>
      <c r="C7" s="36"/>
      <c r="D7" s="37"/>
      <c r="E7" s="38" t="s">
        <v>0</v>
      </c>
      <c r="F7" s="39">
        <f>SUM(H10:H10)</f>
        <v>0</v>
      </c>
      <c r="G7" s="40"/>
      <c r="H7" s="40"/>
    </row>
    <row r="8" spans="1:10" ht="12.75" customHeight="1">
      <c r="A8" s="40"/>
      <c r="B8" s="35"/>
      <c r="C8" s="41"/>
      <c r="D8" s="42"/>
      <c r="E8" s="40"/>
      <c r="F8" s="40"/>
      <c r="G8" s="40"/>
      <c r="H8" s="40"/>
    </row>
    <row r="9" spans="1:10" s="44" customFormat="1" ht="43.2" customHeight="1">
      <c r="A9" s="43" t="s">
        <v>22</v>
      </c>
      <c r="B9" s="43" t="s">
        <v>35</v>
      </c>
      <c r="C9" s="57" t="s">
        <v>23</v>
      </c>
      <c r="D9" s="58" t="s">
        <v>43</v>
      </c>
      <c r="E9" s="43" t="s">
        <v>36</v>
      </c>
      <c r="F9" s="43" t="s">
        <v>37</v>
      </c>
      <c r="G9" s="43" t="s">
        <v>38</v>
      </c>
      <c r="H9" s="43" t="s">
        <v>8</v>
      </c>
    </row>
    <row r="10" spans="1:10" s="44" customFormat="1" ht="204" customHeight="1">
      <c r="A10" s="45" t="s">
        <v>52</v>
      </c>
      <c r="B10" s="50" t="s">
        <v>76</v>
      </c>
      <c r="C10" s="51">
        <v>10</v>
      </c>
      <c r="D10" s="53" t="s">
        <v>72</v>
      </c>
      <c r="E10" s="47"/>
      <c r="F10" s="47"/>
      <c r="G10" s="48"/>
      <c r="H10" s="49">
        <f>ROUND(ROUND(C10,2)*ROUND(G10,2),2)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6</vt:i4>
      </vt:variant>
    </vt:vector>
  </HeadingPairs>
  <TitlesOfParts>
    <vt:vector size="12" baseType="lpstr">
      <vt:lpstr>Informacje ogólne</vt:lpstr>
      <vt:lpstr>część (1)</vt:lpstr>
      <vt:lpstr>część (2)</vt:lpstr>
      <vt:lpstr>część (3)</vt:lpstr>
      <vt:lpstr>część (4)</vt:lpstr>
      <vt:lpstr>część (5)</vt:lpstr>
      <vt:lpstr>'część (1)'!Obszar_wydruku</vt:lpstr>
      <vt:lpstr>'część (2)'!Obszar_wydruku</vt:lpstr>
      <vt:lpstr>'część (3)'!Obszar_wydruku</vt:lpstr>
      <vt:lpstr>'część (4)'!Obszar_wydruku</vt:lpstr>
      <vt:lpstr>'część (5)'!Obszar_wydruku</vt:lpstr>
      <vt:lpstr>'Informacje ogólne'!Obszar_wydruku</vt:lpstr>
    </vt:vector>
  </TitlesOfParts>
  <Company>datacomp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abeben</dc:creator>
  <cp:lastModifiedBy>Łukasz Sendo</cp:lastModifiedBy>
  <cp:lastPrinted>2018-07-26T16:34:40Z</cp:lastPrinted>
  <dcterms:created xsi:type="dcterms:W3CDTF">2003-05-16T10:10:29Z</dcterms:created>
  <dcterms:modified xsi:type="dcterms:W3CDTF">2018-12-10T08:42:34Z</dcterms:modified>
</cp:coreProperties>
</file>