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360" windowWidth="15345" windowHeight="4215" tabRatio="888"/>
  </bookViews>
  <sheets>
    <sheet name="Informacje ogólne" sheetId="1" r:id="rId1"/>
    <sheet name="część (1)" sheetId="2" r:id="rId2"/>
    <sheet name="część (2)" sheetId="48" r:id="rId3"/>
    <sheet name="część (3)" sheetId="49" r:id="rId4"/>
    <sheet name="część (4)" sheetId="50" r:id="rId5"/>
    <sheet name="część (5)" sheetId="77" r:id="rId6"/>
    <sheet name="część (6)" sheetId="64" r:id="rId7"/>
    <sheet name="część (7)" sheetId="65" r:id="rId8"/>
    <sheet name="część (8)" sheetId="51" r:id="rId9"/>
  </sheets>
  <definedNames>
    <definedName name="_xlnm.Print_Area" localSheetId="1">'część (1)'!$A$1:$H$42</definedName>
    <definedName name="_xlnm.Print_Area" localSheetId="2">'część (2)'!$A$1:$H$12</definedName>
    <definedName name="_xlnm.Print_Area" localSheetId="3">'część (3)'!$A$1:$H$22</definedName>
    <definedName name="_xlnm.Print_Area" localSheetId="4">'część (4)'!$A$1:$H$11</definedName>
    <definedName name="_xlnm.Print_Area" localSheetId="5">'część (5)'!$A$1:$H$18</definedName>
    <definedName name="_xlnm.Print_Area" localSheetId="6">'część (6)'!$A$1:$H$11</definedName>
    <definedName name="_xlnm.Print_Area" localSheetId="7">'część (7)'!$A$1:$H$11</definedName>
    <definedName name="_xlnm.Print_Area" localSheetId="8">'część (8)'!$A$1:$H$13</definedName>
    <definedName name="_xlnm.Print_Area" localSheetId="0">'Informacje ogólne'!$A$1:$D$52</definedName>
  </definedNames>
  <calcPr calcId="145621"/>
</workbook>
</file>

<file path=xl/calcChain.xml><?xml version="1.0" encoding="utf-8"?>
<calcChain xmlns="http://schemas.openxmlformats.org/spreadsheetml/2006/main">
  <c r="H11" i="49" l="1"/>
  <c r="H12" i="49"/>
  <c r="H13" i="49"/>
  <c r="H14" i="49"/>
  <c r="H15" i="49"/>
  <c r="H16" i="49"/>
  <c r="H17" i="49"/>
  <c r="H18" i="49"/>
  <c r="H19" i="49"/>
  <c r="H20" i="49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10" i="2"/>
  <c r="F7" i="2" l="1"/>
  <c r="H10" i="51" l="1"/>
  <c r="H10" i="65" l="1"/>
  <c r="H10" i="64"/>
  <c r="H11" i="77" l="1"/>
  <c r="H12" i="77"/>
  <c r="H13" i="77"/>
  <c r="H14" i="77"/>
  <c r="H10" i="77"/>
  <c r="B1" i="77"/>
  <c r="H10" i="50"/>
  <c r="H21" i="49"/>
  <c r="H10" i="49"/>
  <c r="H11" i="48"/>
  <c r="H10" i="48"/>
  <c r="F7" i="77" l="1"/>
  <c r="C25" i="1" s="1"/>
  <c r="F7" i="65" l="1"/>
  <c r="C27" i="1" s="1"/>
  <c r="B1" i="65"/>
  <c r="F7" i="64"/>
  <c r="C26" i="1" s="1"/>
  <c r="B1" i="64"/>
  <c r="B1" i="2" l="1"/>
  <c r="B1" i="48"/>
  <c r="B1" i="49"/>
  <c r="B1" i="50"/>
  <c r="B1" i="51"/>
  <c r="F7" i="48"/>
  <c r="C22" i="1" s="1"/>
  <c r="F7" i="51" l="1"/>
  <c r="C28" i="1" s="1"/>
  <c r="F7" i="50"/>
  <c r="C24" i="1" s="1"/>
  <c r="F7" i="49"/>
  <c r="C23" i="1" s="1"/>
  <c r="C21" i="1"/>
</calcChain>
</file>

<file path=xl/sharedStrings.xml><?xml version="1.0" encoding="utf-8"?>
<sst xmlns="http://schemas.openxmlformats.org/spreadsheetml/2006/main" count="313" uniqueCount="143">
  <si>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</si>
  <si>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</si>
  <si>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</si>
  <si>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</si>
  <si>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</si>
  <si>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</si>
  <si>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</si>
  <si>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</si>
  <si>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</si>
  <si>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</si>
  <si>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</si>
  <si>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</si>
  <si>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</si>
  <si>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</si>
  <si>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</si>
  <si>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</si>
  <si>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</si>
  <si>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</si>
  <si>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</si>
  <si>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</si>
  <si>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</si>
  <si>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</si>
  <si>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</si>
  <si>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</si>
  <si>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</si>
  <si>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</si>
  <si>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</si>
  <si>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</si>
  <si>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</si>
  <si>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</si>
  <si>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</si>
  <si>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</si>
  <si>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</si>
  <si>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</si>
  <si>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</si>
  <si>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</si>
  <si>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</si>
  <si>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</si>
  <si>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</si>
  <si>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</si>
  <si>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</si>
  <si>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</si>
  <si>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</si>
  <si>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</si>
  <si>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</si>
  <si>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</si>
  <si>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</si>
  <si>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</si>
  <si>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</si>
  <si>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</si>
  <si>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</si>
  <si>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</si>
  <si>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</si>
  <si>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</si>
  <si>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</si>
  <si>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8.</t>
  </si>
  <si>
    <t>9.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</si>
  <si>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</si>
  <si>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</si>
  <si>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</si>
  <si>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DFZP-ADB-271-243/2017</t>
  </si>
  <si>
    <t>Dostawa materiałów urologicznych.</t>
  </si>
  <si>
    <t>Oświadczamy, że zamówienie będziemy wykonywać do czasu wyczerpania ilości asortymentu określonego w załączniku nr 1a do specyfikacji, jednak nie dłużej niż przez 24 miesiące, od dnia zawarcia umowy.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</si>
  <si>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</si>
  <si>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Cewnik Foley dwudrożny silikonowy do drenażu pęcherza moczowego. Całkowicie silikonowa konstrukcja pozwala na uniknięcie problemów z nadwrażliwością na lateks. Cewniki z możliwością utrzymania do 90 dni. W zestawie strzykawka z 10% roztworem gliceryny.  Rozmiar 12Fr-22Fr z balonem 5-10ml.</t>
  </si>
  <si>
    <t>Cewnik okluzyjny z mandrynem metalowym , z balonem 1,5ml . Rozmiary 5F, 6F</t>
  </si>
  <si>
    <t xml:space="preserve">Zestaw do drenażu nadłonowego zawierający cewnik typu Foley z balonem, dł. 42  , rozrywany trokar , worek na mocz 2L,. Rozmiary : 10F,13Fr . </t>
  </si>
  <si>
    <t>Zestaw wymienny do cystostomii , cewnik typu Foley dł.42cm . Rozmiary 10F,13F</t>
  </si>
  <si>
    <t>Cewnik moczowodowy z otwartym lub zamkniętym końcem stosowany do wykonywania wstecznego pielogramu, przeprowadzania drenażu i sterowania w krętym moczowodzie, cystoskopowe  Cewnik z giętką końcówką umożliwiającą wprowadzanie do moczowodu. Rozmiar 4,8. Fr, 6.0 Fr, 7Fr . Prowadnica PTFE dł.150cm ,popychacz.</t>
  </si>
  <si>
    <t xml:space="preserve">Zestaw do szynowania wewnętrznego moczowodów 4,8 Fr, 6.0 Fr, 7.0 Fr,8.0 Fr  długość 24,26,28,30 cm.  Skład zestawu: cewnik PIGTAIL skalowany co 1 cm z linią pozycjonującą , podwójnie zagięty otwarty-zamknięty lub otwarty-otwarty, średnica pętli pęcherzowej 2 cm, prowadnik o dł. 150 cm, popychacz  dł. co najmniej 40 cm (do wyboru popychacz sterowalny, lub popychacz do urs-u o dł. min  80 cm); system blokujący. </t>
  </si>
  <si>
    <t>Zestaw do szynowania wewnętrznego moczowodów 6.0 Fr, 7.0 Fr  długość 24,26,28 cm   Skład zestawu: cewnik PIGTAIL podwójnie zagięty otwarty-otwarty, średnica pętli pęcherzowej 2 cm, hydrofilny prowadnik 0.035"  , popychacz sterowalny popychacz, system blokujący. Cewniki wykonane z silikonu z możliwością utrzymania w moczowodzie co najmniej 12 miesięcy.</t>
  </si>
  <si>
    <t>Ureteroskopowy system irygacyjny służący do kontrolowanej ręcznej irygacji w trakcie endoskopii zawierający pompkę w kształcie gruszki, oraz system z zastawką antyzwrotną oraz zaworem zabezpieczającym przed zbyt dużym ciśnieniem w nerce w czasie zabiegu RIRS.</t>
  </si>
  <si>
    <t>Cewnik moczowodowy Couveliare ze znacznikiem co 1 cm, widoczny w rtg, metalowy mandryn, dwa oczka dł. 69-70, Ch 3-7</t>
  </si>
  <si>
    <t>Cewnik moczowodowy zakończony oliwką ze znacznikiem co 1 cm, widoczny w rtg, metalowy mandryn, dwa oczka dł. 69-70, Ch 3-7</t>
  </si>
  <si>
    <t>Cewnik moczowodowy zakończony oliwką ze znacznikiem co 1 cm, widoczny w rtg, nylonowy mandryn, dwa oczka dł. 69-70, Ch 3-8</t>
  </si>
  <si>
    <t>Cewnik moczowodowy zakończony typu Tieman ze znacznikiem co 1 cm, widoczny w rtg, metalowy mandryn, jedno  oczko dł. 73-74 cm, Ch 3-8</t>
  </si>
  <si>
    <t>Cewnik pęcherzowy Dufour dwudrożny z lateksu pokrytego silikonem z balonem do 50 ml dł 40-42cm, Ch 16-24</t>
  </si>
  <si>
    <t>Cewnik pęcherzowy Dufour trójdrożny z lateksu pokrytego silikonem z balonem do 50 ml dł 40-42cm, CH16-24</t>
  </si>
  <si>
    <t>Koszulka dostępu moczowodowego z powłoką hydrofilną na zewnątrz i w środku do wytwarzania kanału w trakcie endoskopowych zabiegów urologicznych .Koszulka umożliwiająca wprowadzenie przy użyciu techniki szybkiego zwalniania co eliminuje potrzebę stosowania drugiego prowadnika posiadająca na swoim do-nerkowym ring RTG . Rozmiary: 10/12 oraz 12/14,długość 35cm oraz 45cm</t>
  </si>
  <si>
    <t>Cewnik pęcherzowy Couvelaire dł. 40 cm, Ch 8-24</t>
  </si>
  <si>
    <t>Cewnik pęcherzowy Couvelaire, dwudrożny z lateksu pokrytego silikonem, z balonem do 50 ml dł. 42 cm, Ch 16-22</t>
  </si>
  <si>
    <t>Cewniki pecherzowe typu Tieman, jednorazowe, pakowane pojedynczo dł.40 Ch 8-24</t>
  </si>
  <si>
    <t>Cewnik pęcherzowy Foleya dwudrożny z balonem z lateksu pokrytego silikonem dł. 20, Ch 8-10</t>
  </si>
  <si>
    <t>Cewnik Pezzera z miękkiego lateksu dł. 40 Ch 10-36</t>
  </si>
  <si>
    <t>Cewnik pęcherzowy Nelatona dł 40 cm, Ch 8-16</t>
  </si>
  <si>
    <t>Cewnik do pęcherza jelitowego, trójdrożny, wykonany z silikonu, balon 30 ml, koniec otwarty, rowkowany na zewnątrz od 18-22 Ch</t>
  </si>
  <si>
    <t>Cewnik z PCV do enterocystpolastyki, o długości 120cm, rozmiar 8,10,12 CH z oczkami, sterylny.</t>
  </si>
  <si>
    <t>Rozszerzadła moczowodowe służące do poszerzania moczowodu przed zabiegiem ureteroskopii. Rozmiary od 8/10F oraz 12/14F , koaksjalne kompatybilne z prowadnicą 0,038". Dł 48cm</t>
  </si>
  <si>
    <t>Prowadnica Lunderquista, sztywna, z miękkim zakończeniem, wykonana z PTFE, z końcówką J, dł.7cm, sterylna, o długości 80 cm.</t>
  </si>
  <si>
    <t xml:space="preserve">Nefrostomiia 1-stopniowa zawierająca ,cewnik typ J z igłą . </t>
  </si>
  <si>
    <t xml:space="preserve">Nefrostomia 2-stopniowa hydrofilna z balonem 2ml . 
Zestaw zawiera:
Cewnik wykonany z poliuretanu , długość całkowita 250mm , długość z zagięciem typ. J 215mm.
Zakończenie z balonem 2-2,5ml wolny od lateksu.
Koniec do-nerkowy pokryty hydrożelem na dł. 90mm.
Łącznik do worka na mocz .
Igła 2-częściowa 18G 20cm.
Prowadnica Lunderquista z miękkim bezpiecznym końcem typ J.
</t>
  </si>
  <si>
    <t>Nefrostomia 3-stopniowa zaierająca cewnik typu J , zestaw rozszerzadeł , igłę punkcyjną , prowadnicę Lunderquista.</t>
  </si>
  <si>
    <t>Prowadnik z 2 końcami miękkimi , pokryty hydrożelem na odcinku 5cm . Z zastosowaniem do RIRS. Rozmiar 0,035" długość 150 cm</t>
  </si>
  <si>
    <t>Nitinolowy prowadnik hydrofilny na całej długości z giętkim końcem do-nerkowym ,dł. 3cm .Rozmiar :0,035 cala ,długość 150cm.</t>
  </si>
  <si>
    <t>Trokar nerkowy, rozmiar 21G</t>
  </si>
  <si>
    <t>Łącznik miękki do nefrostomii dł. 5 - 6 cm kompatybilny do nefrostomii jednostopniowej 9CH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</si>
  <si>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</si>
  <si>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</si>
  <si>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</si>
  <si>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</si>
  <si>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</si>
  <si>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</si>
  <si>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</si>
  <si>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</si>
  <si>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</si>
  <si>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</si>
  <si>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</si>
  <si>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</si>
  <si>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</si>
  <si>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</si>
  <si>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</si>
  <si>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</si>
  <si>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</si>
  <si>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</si>
  <si>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</si>
  <si>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</si>
  <si>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</si>
  <si>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</si>
  <si>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</si>
  <si>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Hak do operacji implantacji sztucznego zwieracza zapewniający dostęp do cewki opuszkowej, składający się z okrągłej ramy oraz elastycznych haczyków.</t>
  </si>
  <si>
    <t>Hydrauliczny zwieracz cewki moczowej Wymagania: możliwość implantacji mankietu wokoło cewki opuszkowej i szyji pęcherza moczowego - cewki sterczowej. Sztuczny zwieracz powinien składać się z mankietu, pompy kontrolnej , balonu i akcesoriów, zapewniać trzymanie moczu w przypadkach całkowitego nietrzymania moczu i zupełnego uszkodzenia zwieracza zewnętrznego cewki moczowej zapewniać trzymanie moczu w przypadkach całkowitego nietrzymania moczu i zupełnego uszkodzenia zwieracza zewnętrznego cewki moczowej Wszystkie elementy zestawu muszą być dostarczone w opakowaniach jałowych .Wykonawca zobowiązuje się do udostępnienia narzędzi koniecznych do założenia zestawu</t>
  </si>
  <si>
    <t xml:space="preserve">Ewentualny koszt udostępnienia instrumentarium musi być ujęty w cenie oferowanych wyrobów (nie może stanowić dodatkowej pozycji cenowej w Formularzu oferty, ani w Arkuszu cenowym). Elementy instrumentarium, które ulegną uszkodzeniu lub zużyciu będą podlegały wymianie w terminie 2 dni roboczych. Ewentualny koszt wymiany musi być ujęty w cenie oferowanych wyrobów (nie może stanowić dodatkowej pozycji cenowej w Formularzu oferty, ani w Arkuszu cenowym).
Wykonawca zobowiązany będzie do przeprowadzania przeglądów technicznych i serwisowania instrumentarium w zakresie zgodnym z wymogami wytwórcy, co najmniej raz w roku kalendarzowym. Ewentualny koszt serwisu eksploatacyjnego musi być ujęty w cenie oferowanych wyrobów (nie może stanowić dodatkowej pozycji cenowej w Formularzu oferty, ani w Arkuszu cenowym).
</t>
  </si>
  <si>
    <t>Cewnik Foley trójdrożny silikonowy do drenażu pęcherza moczowego. Całkowicie silikonowa konstrukcja pozwala na uniknięcie problemów z nadwrażliwością na lateks. Długość 42cm. Rozmiar 18Fr-22Fr z balonem 30ml. 6 oczek drenujących</t>
  </si>
  <si>
    <t>Zestaw nadłonowego cewnika Malecot do przezskórnego drenażu moczowodu z poziomu układu moczowo-płciowego. Zestaw zawiera cewnik Malecot, igłę blokującą oraz rurkę łączącą z kranikiem jednodrożnym. Rozmiary : 8, 10, 12, 14, 16 Fr. Długość 15 lub 30 cm.</t>
  </si>
  <si>
    <t>Zestaw balonowego rozszerzacza nefrostomjnego , zestaw zawiera : cieniodajny cewnik balonowy pokryty powłoką hydrofilną i posiadający stożkową końcówkę dalszą 5,0 Fr ,balon z wytrzymałością na wywieranie stałych ciśnień do 20 atm, urządzenie do napełniania balonu z dźwignią blokującą do kontroli tłoczka oraz manometrem.Rozmiar balou po max wypełnieniu 6 -10 mm , długość 15 cm.Zestaw zawiera koszulke Amplatz.</t>
  </si>
  <si>
    <t xml:space="preserve">Zestaw rozszerzacza nerkowego Amplatz
Rozszerzacz do poszerzania kanału przezskórnego prowadzącego do nerki celem usuwania złogów. Zestaw zawiera cieniodajny cewnik z PTFE o rozmiarze 8,0 F, 3 cieniodajne rozszerzacze stożkowe ( od 6,0 do 10,0 F ), aby pasowały do prowadnika o średnicy 0,038 cala ( 0,97 mm), 11 rozszerzaczy stożkowych ( od 10,0 do 30,0 F ), aby pasowały do cewnika z PTFE o wymiarze 8,0 F. Długość rozszerzaczy 30 cm, długość koszulki 16 cm, sterylne, jednorazowego użycia. </t>
  </si>
  <si>
    <t>Zestaw tytanowego stentu moczowodowego stosowany do tymczasowego stentowania moczowodów u dorosłych pacjentów z zewnątrzpochodnym zwężeniem moczowodów. Czas utrzymania - do 12 miesięcy. Zestaw zawiera : stent, system pozycjonowania stentu i prowadnik. Rozmiar 6.0 Fr, dł. 20,22,24,26,28,30 cm</t>
  </si>
  <si>
    <t>Koszyk do ekstrakcji kamieni  moczowych z nitinolu, o drutach niespiralnych , prostych bezkońcówkowych. Rozmiary 1,5 Fr x 115 cm, 2.2 Fr x 115 cm, 3.0 Fr x 115 cm , średnica koszyka 10 mm</t>
  </si>
  <si>
    <t>Nitinolowy koszyk przeznaczony do usuwania złogów pod bezpośrednią kontrolą wzrokową w trakcie przezskórnej nefrolitotomii. Specjalna konstrukcja umożliwia lekarzowi chwytanie , zmianę położenia , zwolnienie lub usuwanie złogów w nerce. Rozmiar 10.0 Fr, 12.0 Fr, długość 38 cm</t>
  </si>
  <si>
    <t xml:space="preserve">Cewnik do przejściowego zablokowania połączenia miedniczkowo-moczowodowego w celu zapobiegania przedostaniu się fragmentów kamieni do moczowodu podczas zabiegu przezskórnej litotrypsji oraz do wstrzykiwania środka cienującego. Rozmiar 6.0 Fr, długość 75 cm </t>
  </si>
  <si>
    <t>Nitinolowy koszyk do przechwytywania i wydobywania złogów. Specjalna konstrukcja umożliwia lekarzowi chwytanie, zmianę położenia, zwolnienie lub usuwanie złogów w nerce lub moczowodzie. Rozmiar 1.7 lub 2.2 Fr  , długość min. 115 cm, rozmiar koszyka 8 mm lub 11 mm do wyboru przez Zamawiającego</t>
  </si>
  <si>
    <t>Nitinolowy koszyk do przechwytywania i wydobywania złogów w kształcie parasolki/chochli o rozmiarach 2.8 FR, długości min. 115 cm, rozmiar koszyka 6-8 mm</t>
  </si>
  <si>
    <t>Nitinolowy koszyk do przechwytywania i wydobywania złogów. Przy pełnym rozprężeniu unikalna wielodrutowa geometria tworzy tradycyjny 4-drutowy koszyk. Częściowe zamknięcie zmienia kształt koszyka tworząc wyjątkowo ciasno spleciony koszyk 16-drutowy. Rozmiar 1.7 lub 2.4 Fr, długość min. 115 cm</t>
  </si>
  <si>
    <t xml:space="preserve">Dwukanałowy moczowodowy cewnik dostępowy. Cewnik pokryty powłoką AQ, która jest mikroskopijnie cienką warstwą hydrofilnego polimeru, który po aktywacji przyciąga do cewnika i zatrzymuje na nim wodę i inne ciecze, tworząc powierzchnię o niskim współczynniku tarcia.   Cewnik ma służyć do wstrzykiwania środka kontrastowego i żelu znieczulającego lub do umieszczania prowadnika zabezpieczającego.                                 Dwukanałowa konstrukcja ma eliminować konieczność wielokrotnego cewnikowania. Dla uzyskania lepszego dostępu, cewnik typu Flexi Tip, który ma zapewnić autraumatyczne wprowadzenie do moczowodu i przejście przez niego. Cewnik sterylny, jednorazowego użycia.  Wymiary: FR 6.00/10.00,  długość 24 cm lub 50 cm , średnica otworu 0.40, średnica otworu do iniekcji 0.50.               </t>
  </si>
  <si>
    <t>Regulowany system sztucznego zwieracza cewki moczowej,spełniający wymagania:-System dwuelementowy (mankiet ,pompka),fabrycznie zmontowany i napełniony,sterylny, gotowy do implantacji.-Wszystkie elementy sztucznego zwieracza cewki moczowej tworzą jedną nierozłączną całość.-Wszystkie elementy zwieracza umieszczone są w mosznie i wokół cewki moczowej.-regulowany,uniwersalny mankiet o kolistym kształcie,dopasowujący się do wielkości cewki moczowej.-funkcja automatycznego zamknięcia zwieracza.-Regulacja i kontrola prawidłowości ciśnienia w układzie zwieracza po implantacji bez konieczności podłączania zewnętrznych urządzeń pomiarowych.-możliwość oceny funkcjonowania zwieracza i wzajemnego położenia elementów wewnętrznych po implantacji na zdjęciu rtg.-Możliwość aktywacji i dezaktywacji zwieracza w dowolnym momencie.</t>
  </si>
  <si>
    <t>Woreczek ekstrakcyjny – pojemność 110 ml.  Wymiary: średnica 60 mm/ długość 125 mm; wykonany z polietylenu, posiadający podwójne ścianki; aplikowany przez trokar 10 mm, nie uwalniany z prowadnicy, jednorazowego użytku</t>
  </si>
  <si>
    <t>Woreczek ekstrakcyjny – pojemność 200 ml .Wymiary: średnica 54 mm/ długość 200 mm/ szerokość 85 mm; wykonany z poliuretanu z drutem NiTi nitinol do zamknięcia; woreczek aplikowany przez trokar 10 mm a następnie uwalniany z prowadnicy, posiadający uchwyt na 2 palce, jednorazowego użytku</t>
  </si>
  <si>
    <t>Woreczek ekstrakcyjny – pojemność 400 ml . Wymiary: średnica 80 mm/ długość 190 mm/ szerokość 110 mm; wykonany z poliuretanu z drutem NiTi nitinol do zamknięcia; woreczek aplikowany przez trokar 10 mm a następnie uwalniany z prowadnicy, posiadający uchwyt na 2 palce, jednorazowego użytku</t>
  </si>
  <si>
    <t>Woreczek ekstrakcyjny – pojemność 800 ml. Wymiary: średnica 100 mm/ długość 205 mm/ szerokość 160 mm; wykonany z poliuretanu z drutem NiTi nitinol do zamknięcia; woreczek aplikowany przez trokar 10 mm a następnie uwalniany z prowadnicy, posiadający uchwyt na 2 palce, jednorazowego użytku</t>
  </si>
  <si>
    <t>Woreczek ekstrakcyjny – pojemność 1200 ml . Wymiary: średnica 130 mm/ długość 205 mm/ szerokość 204 mm; wykonany z poliuretanu z drutem NiTi nitinol do zamknięcia; woreczek aplikowany przez trokar 10 mm a następnie uwalniany z prowadnicy, posiadający uchwyt na 2 palce, jednorazowego użytku</t>
  </si>
  <si>
    <t>Osłonki medyczne sterylne do zabiegu inwazyjengo biopsji długoigłowej stercza- dł. ok. 25-26cm</t>
  </si>
  <si>
    <t xml:space="preserve">Sterylny zestaw osłony na głowicę USG wraz z żelem: fałd osłony foliowej z naklejką ,osłona na głowicę USG w rozmiarze13 x 122cm ,żel sterylny do USG, dwa rodzaje dwupunktowych mocowań osłony do głowicy , sterylna serweta 40 x 40 cm </t>
  </si>
  <si>
    <t>Przystawka do biopsji stercza jednorazowego użytku, sterylna do głowicy dorektalnej aparat BK 3000 E 14C4t- 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</si>
</sst>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\ _z_ł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</cellStyleXfs>
  <cellXfs count="106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1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right" vertical="top" wrapText="1"/>
      <protection locked="0"/>
    </xf>
    <xf numFmtId="165" fontId="4" fillId="0" borderId="1" xfId="10" applyNumberFormat="1" applyFont="1" applyFill="1" applyBorder="1" applyAlignment="1" applyProtection="1">
      <alignment horizontal="center" vertical="center" wrapText="1"/>
    </xf>
    <xf numFmtId="165" fontId="4" fillId="2" borderId="1" xfId="1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165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 applyProtection="1">
      <alignment horizontal="right" vertical="top" wrapText="1"/>
      <protection locked="0"/>
    </xf>
  </cellXfs>
  <cellStyles count="15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5"/>
  <sheetViews>
    <sheetView showGridLines="0" tabSelected="1" view="pageBreakPreview" zoomScaleNormal="100" zoomScaleSheetLayoutView="100" zoomScalePageLayoutView="115" workbookViewId="0">
      <selection activeCell="C37" sqref="C37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53</v>
      </c>
    </row>
    <row r="2" spans="2:6" ht="18" customHeight="1" x14ac:dyDescent="0.2">
      <c r="B2" s="3"/>
      <c r="C2" s="3" t="s">
        <v>47</v>
      </c>
      <c r="D2" s="3"/>
    </row>
    <row r="3" spans="2:6" ht="18" customHeight="1" x14ac:dyDescent="0.2"/>
    <row r="4" spans="2:6" ht="18" customHeight="1" x14ac:dyDescent="0.2">
      <c r="B4" s="1" t="s">
        <v>38</v>
      </c>
      <c r="C4" s="1" t="s">
        <v>60</v>
      </c>
      <c r="E4" s="5"/>
    </row>
    <row r="5" spans="2:6" ht="18" customHeight="1" x14ac:dyDescent="0.2">
      <c r="E5" s="5"/>
    </row>
    <row r="6" spans="2:6" ht="15.75" customHeight="1" x14ac:dyDescent="0.2">
      <c r="B6" s="1" t="s">
        <v>37</v>
      </c>
      <c r="C6" s="82" t="s">
        <v>61</v>
      </c>
      <c r="D6" s="82"/>
      <c r="E6" s="6"/>
      <c r="F6" s="7"/>
    </row>
    <row r="7" spans="2:6" ht="14.25" customHeight="1" x14ac:dyDescent="0.2"/>
    <row r="8" spans="2:6" ht="14.25" customHeight="1" x14ac:dyDescent="0.2">
      <c r="B8" s="8" t="s">
        <v>32</v>
      </c>
      <c r="C8" s="90"/>
      <c r="D8" s="91"/>
      <c r="E8" s="5"/>
    </row>
    <row r="9" spans="2:6" ht="31.5" customHeight="1" x14ac:dyDescent="0.2">
      <c r="B9" s="8" t="s">
        <v>39</v>
      </c>
      <c r="C9" s="92"/>
      <c r="D9" s="93"/>
      <c r="E9" s="5"/>
    </row>
    <row r="10" spans="2:6" ht="18" customHeight="1" x14ac:dyDescent="0.2">
      <c r="B10" s="8" t="s">
        <v>31</v>
      </c>
      <c r="C10" s="88"/>
      <c r="D10" s="89"/>
      <c r="E10" s="5"/>
    </row>
    <row r="11" spans="2:6" ht="18" customHeight="1" x14ac:dyDescent="0.2">
      <c r="B11" s="8" t="s">
        <v>41</v>
      </c>
      <c r="C11" s="88"/>
      <c r="D11" s="89"/>
      <c r="E11" s="5"/>
    </row>
    <row r="12" spans="2:6" ht="18" customHeight="1" x14ac:dyDescent="0.2">
      <c r="B12" s="8" t="s">
        <v>42</v>
      </c>
      <c r="C12" s="88"/>
      <c r="D12" s="89"/>
      <c r="E12" s="5"/>
    </row>
    <row r="13" spans="2:6" ht="18" customHeight="1" x14ac:dyDescent="0.2">
      <c r="B13" s="8" t="s">
        <v>43</v>
      </c>
      <c r="C13" s="88"/>
      <c r="D13" s="89"/>
      <c r="E13" s="5"/>
    </row>
    <row r="14" spans="2:6" ht="18" customHeight="1" x14ac:dyDescent="0.2">
      <c r="B14" s="8" t="s">
        <v>44</v>
      </c>
      <c r="C14" s="88"/>
      <c r="D14" s="89"/>
      <c r="E14" s="5"/>
    </row>
    <row r="15" spans="2:6" ht="18" customHeight="1" x14ac:dyDescent="0.2">
      <c r="B15" s="8" t="s">
        <v>45</v>
      </c>
      <c r="C15" s="88"/>
      <c r="D15" s="89"/>
      <c r="E15" s="5"/>
    </row>
    <row r="16" spans="2:6" ht="18" customHeight="1" x14ac:dyDescent="0.2">
      <c r="B16" s="8" t="s">
        <v>46</v>
      </c>
      <c r="C16" s="88"/>
      <c r="D16" s="89"/>
      <c r="E16" s="5"/>
    </row>
    <row r="17" spans="1:6" ht="18" customHeight="1" x14ac:dyDescent="0.2">
      <c r="C17" s="5"/>
      <c r="D17" s="10"/>
      <c r="E17" s="5"/>
    </row>
    <row r="18" spans="1:6" ht="18" customHeight="1" x14ac:dyDescent="0.2">
      <c r="B18" s="84" t="s">
        <v>40</v>
      </c>
      <c r="C18" s="85"/>
      <c r="D18" s="11"/>
      <c r="E18" s="7"/>
    </row>
    <row r="19" spans="1:6" ht="18" customHeight="1" thickBot="1" x14ac:dyDescent="0.25">
      <c r="C19" s="7"/>
      <c r="D19" s="11"/>
      <c r="E19" s="7"/>
    </row>
    <row r="20" spans="1:6" ht="18" customHeight="1" thickBot="1" x14ac:dyDescent="0.25">
      <c r="B20" s="12" t="s">
        <v>14</v>
      </c>
      <c r="C20" s="94" t="s">
        <v>0</v>
      </c>
      <c r="D20" s="95"/>
    </row>
    <row r="21" spans="1:6" ht="18" customHeight="1" x14ac:dyDescent="0.2">
      <c r="A21" s="13"/>
      <c r="B21" s="14" t="s">
        <v>20</v>
      </c>
      <c r="C21" s="86">
        <f>'część (1)'!$F$7</f>
        <v>0</v>
      </c>
      <c r="D21" s="87"/>
    </row>
    <row r="22" spans="1:6" ht="18" customHeight="1" x14ac:dyDescent="0.2">
      <c r="A22" s="13"/>
      <c r="B22" s="15" t="s">
        <v>21</v>
      </c>
      <c r="C22" s="86">
        <f>'część (2)'!$F$7</f>
        <v>0</v>
      </c>
      <c r="D22" s="87"/>
    </row>
    <row r="23" spans="1:6" ht="18" customHeight="1" x14ac:dyDescent="0.2">
      <c r="A23" s="13"/>
      <c r="B23" s="14" t="s">
        <v>22</v>
      </c>
      <c r="C23" s="86">
        <f>'część (3)'!$F$7</f>
        <v>0</v>
      </c>
      <c r="D23" s="87"/>
    </row>
    <row r="24" spans="1:6" ht="18" customHeight="1" x14ac:dyDescent="0.2">
      <c r="A24" s="13"/>
      <c r="B24" s="15" t="s">
        <v>23</v>
      </c>
      <c r="C24" s="86">
        <f>'część (4)'!$F$7</f>
        <v>0</v>
      </c>
      <c r="D24" s="87"/>
    </row>
    <row r="25" spans="1:6" ht="18" customHeight="1" x14ac:dyDescent="0.2">
      <c r="A25" s="13"/>
      <c r="B25" s="14" t="s">
        <v>24</v>
      </c>
      <c r="C25" s="86">
        <f>'część (5)'!$F$7</f>
        <v>0</v>
      </c>
      <c r="D25" s="87"/>
    </row>
    <row r="26" spans="1:6" ht="18" customHeight="1" x14ac:dyDescent="0.2">
      <c r="A26" s="13"/>
      <c r="B26" s="15" t="s">
        <v>25</v>
      </c>
      <c r="C26" s="86">
        <f>'część (6)'!$F$7</f>
        <v>0</v>
      </c>
      <c r="D26" s="87"/>
    </row>
    <row r="27" spans="1:6" ht="18" customHeight="1" x14ac:dyDescent="0.2">
      <c r="A27" s="13"/>
      <c r="B27" s="14" t="s">
        <v>26</v>
      </c>
      <c r="C27" s="86">
        <f>'część (7)'!$F$7</f>
        <v>0</v>
      </c>
      <c r="D27" s="87"/>
    </row>
    <row r="28" spans="1:6" ht="18" customHeight="1" x14ac:dyDescent="0.2">
      <c r="A28" s="13"/>
      <c r="B28" s="14" t="s">
        <v>27</v>
      </c>
      <c r="C28" s="86">
        <f>'część (8)'!$F$7</f>
        <v>0</v>
      </c>
      <c r="D28" s="87"/>
    </row>
    <row r="29" spans="1:6" s="60" customFormat="1" ht="15" customHeight="1" x14ac:dyDescent="0.2">
      <c r="A29" s="13"/>
      <c r="B29" s="66"/>
      <c r="C29" s="67"/>
      <c r="D29" s="67"/>
    </row>
    <row r="30" spans="1:6" ht="21" customHeight="1" x14ac:dyDescent="0.2">
      <c r="A30" s="1" t="s">
        <v>1</v>
      </c>
      <c r="B30" s="85" t="s">
        <v>36</v>
      </c>
      <c r="C30" s="84"/>
      <c r="D30" s="96"/>
      <c r="E30" s="16"/>
    </row>
    <row r="31" spans="1:6" ht="41.25" customHeight="1" x14ac:dyDescent="0.2">
      <c r="A31" s="1" t="s">
        <v>2</v>
      </c>
      <c r="B31" s="103" t="s">
        <v>62</v>
      </c>
      <c r="C31" s="103"/>
      <c r="D31" s="103"/>
      <c r="E31" s="17"/>
      <c r="F31" s="7"/>
    </row>
    <row r="32" spans="1:6" s="18" customFormat="1" ht="53.25" customHeight="1" x14ac:dyDescent="0.2">
      <c r="A32" s="18" t="s">
        <v>3</v>
      </c>
      <c r="B32" s="82" t="s">
        <v>63</v>
      </c>
      <c r="C32" s="82"/>
      <c r="D32" s="82"/>
      <c r="E32" s="19"/>
    </row>
    <row r="33" spans="1:6" ht="40.5" customHeight="1" x14ac:dyDescent="0.2">
      <c r="A33" s="1" t="s">
        <v>4</v>
      </c>
      <c r="B33" s="82" t="s">
        <v>18</v>
      </c>
      <c r="C33" s="83"/>
      <c r="D33" s="83"/>
      <c r="E33" s="16"/>
      <c r="F33" s="7"/>
    </row>
    <row r="34" spans="1:6" ht="27.75" customHeight="1" x14ac:dyDescent="0.2">
      <c r="A34" s="1" t="s">
        <v>28</v>
      </c>
      <c r="B34" s="84" t="s">
        <v>29</v>
      </c>
      <c r="C34" s="85"/>
      <c r="D34" s="85"/>
      <c r="E34" s="16"/>
      <c r="F34" s="7"/>
    </row>
    <row r="35" spans="1:6" ht="39.75" customHeight="1" x14ac:dyDescent="0.2">
      <c r="A35" s="1" t="s">
        <v>34</v>
      </c>
      <c r="B35" s="82" t="s">
        <v>30</v>
      </c>
      <c r="C35" s="83"/>
      <c r="D35" s="83"/>
      <c r="E35" s="16"/>
      <c r="F35" s="7"/>
    </row>
    <row r="36" spans="1:6" ht="89.45" customHeight="1" x14ac:dyDescent="0.2">
      <c r="A36" s="1" t="s">
        <v>5</v>
      </c>
      <c r="B36" s="82" t="s">
        <v>57</v>
      </c>
      <c r="C36" s="104"/>
      <c r="D36" s="104"/>
      <c r="E36" s="16"/>
      <c r="F36" s="7"/>
    </row>
    <row r="37" spans="1:6" ht="18" customHeight="1" x14ac:dyDescent="0.2">
      <c r="A37" s="20" t="s">
        <v>55</v>
      </c>
      <c r="B37" s="6" t="s">
        <v>6</v>
      </c>
      <c r="C37" s="7"/>
      <c r="D37" s="1"/>
      <c r="E37" s="21"/>
    </row>
    <row r="38" spans="1:6" ht="11.45" customHeight="1" x14ac:dyDescent="0.2">
      <c r="B38" s="7"/>
      <c r="C38" s="7"/>
      <c r="D38" s="22"/>
      <c r="E38" s="21"/>
    </row>
    <row r="39" spans="1:6" ht="18" customHeight="1" x14ac:dyDescent="0.2">
      <c r="B39" s="98" t="s">
        <v>16</v>
      </c>
      <c r="C39" s="102"/>
      <c r="D39" s="99"/>
      <c r="E39" s="21"/>
    </row>
    <row r="40" spans="1:6" ht="18" customHeight="1" x14ac:dyDescent="0.2">
      <c r="B40" s="98" t="s">
        <v>7</v>
      </c>
      <c r="C40" s="99"/>
      <c r="D40" s="8"/>
      <c r="E40" s="21"/>
    </row>
    <row r="41" spans="1:6" ht="18" customHeight="1" x14ac:dyDescent="0.2">
      <c r="B41" s="100"/>
      <c r="C41" s="101"/>
      <c r="D41" s="8"/>
      <c r="E41" s="21"/>
    </row>
    <row r="42" spans="1:6" ht="18" customHeight="1" x14ac:dyDescent="0.2">
      <c r="B42" s="100"/>
      <c r="C42" s="101"/>
      <c r="D42" s="8"/>
      <c r="E42" s="21"/>
    </row>
    <row r="43" spans="1:6" ht="18" customHeight="1" x14ac:dyDescent="0.2">
      <c r="B43" s="100"/>
      <c r="C43" s="101"/>
      <c r="D43" s="8"/>
      <c r="E43" s="21"/>
    </row>
    <row r="44" spans="1:6" ht="15" customHeight="1" x14ac:dyDescent="0.2">
      <c r="B44" s="24" t="s">
        <v>9</v>
      </c>
      <c r="C44" s="24"/>
      <c r="D44" s="22"/>
      <c r="E44" s="21"/>
    </row>
    <row r="45" spans="1:6" ht="18" customHeight="1" x14ac:dyDescent="0.2">
      <c r="B45" s="98" t="s">
        <v>17</v>
      </c>
      <c r="C45" s="102"/>
      <c r="D45" s="99"/>
      <c r="E45" s="21"/>
    </row>
    <row r="46" spans="1:6" ht="18" customHeight="1" x14ac:dyDescent="0.2">
      <c r="B46" s="25" t="s">
        <v>7</v>
      </c>
      <c r="C46" s="23" t="s">
        <v>8</v>
      </c>
      <c r="D46" s="26" t="s">
        <v>10</v>
      </c>
      <c r="E46" s="21"/>
    </row>
    <row r="47" spans="1:6" ht="18" customHeight="1" x14ac:dyDescent="0.2">
      <c r="B47" s="27"/>
      <c r="C47" s="23"/>
      <c r="D47" s="28"/>
      <c r="E47" s="21"/>
    </row>
    <row r="48" spans="1:6" ht="18" customHeight="1" x14ac:dyDescent="0.2">
      <c r="B48" s="27"/>
      <c r="C48" s="23"/>
      <c r="D48" s="28"/>
      <c r="E48" s="21"/>
    </row>
    <row r="49" spans="2:5" ht="18" customHeight="1" x14ac:dyDescent="0.2">
      <c r="B49" s="24"/>
      <c r="C49" s="24"/>
      <c r="D49" s="22"/>
      <c r="E49" s="21"/>
    </row>
    <row r="50" spans="2:5" ht="18" customHeight="1" x14ac:dyDescent="0.2">
      <c r="B50" s="98" t="s">
        <v>19</v>
      </c>
      <c r="C50" s="102"/>
      <c r="D50" s="99"/>
      <c r="E50" s="21"/>
    </row>
    <row r="51" spans="2:5" ht="18" customHeight="1" x14ac:dyDescent="0.2">
      <c r="B51" s="97" t="s">
        <v>11</v>
      </c>
      <c r="C51" s="97"/>
      <c r="D51" s="8"/>
    </row>
    <row r="52" spans="2:5" ht="18" customHeight="1" x14ac:dyDescent="0.2">
      <c r="B52" s="91"/>
      <c r="C52" s="91"/>
      <c r="D52" s="8"/>
    </row>
    <row r="53" spans="2:5" ht="18" customHeight="1" x14ac:dyDescent="0.2"/>
    <row r="54" spans="2:5" ht="18" customHeight="1" x14ac:dyDescent="0.2"/>
    <row r="55" spans="2:5" ht="18" customHeight="1" x14ac:dyDescent="0.2">
      <c r="D55" s="1"/>
    </row>
  </sheetData>
  <mergeCells count="36">
    <mergeCell ref="B39:D39"/>
    <mergeCell ref="B31:D31"/>
    <mergeCell ref="B33:D33"/>
    <mergeCell ref="B36:D36"/>
    <mergeCell ref="C22:D22"/>
    <mergeCell ref="B52:C52"/>
    <mergeCell ref="B51:C51"/>
    <mergeCell ref="B40:C40"/>
    <mergeCell ref="B41:C41"/>
    <mergeCell ref="B43:C43"/>
    <mergeCell ref="B50:D50"/>
    <mergeCell ref="B45:D45"/>
    <mergeCell ref="B42:C42"/>
    <mergeCell ref="C15:D15"/>
    <mergeCell ref="C16:D16"/>
    <mergeCell ref="C25:D25"/>
    <mergeCell ref="B30:D30"/>
    <mergeCell ref="C26:D26"/>
    <mergeCell ref="B18:C18"/>
    <mergeCell ref="C28:D28"/>
    <mergeCell ref="B35:D35"/>
    <mergeCell ref="B34:D34"/>
    <mergeCell ref="B32:D32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1:D2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J42"/>
  <sheetViews>
    <sheetView showGridLines="0" view="pageBreakPreview" topLeftCell="A4" zoomScaleNormal="100" zoomScaleSheetLayoutView="100" zoomScalePageLayoutView="85" workbookViewId="0">
      <selection activeCell="D18" sqref="C18:D18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10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DFZP-ADB-271-243/2017</v>
      </c>
      <c r="C1" s="7"/>
      <c r="H1" s="31" t="s">
        <v>59</v>
      </c>
      <c r="I1" s="31"/>
      <c r="J1" s="31"/>
    </row>
    <row r="2" spans="1:10" x14ac:dyDescent="0.2">
      <c r="E2" s="85"/>
      <c r="F2" s="85"/>
      <c r="G2" s="105" t="s">
        <v>58</v>
      </c>
      <c r="H2" s="105"/>
    </row>
    <row r="4" spans="1:10" x14ac:dyDescent="0.2">
      <c r="B4" s="6" t="s">
        <v>12</v>
      </c>
      <c r="C4" s="9">
        <v>1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SUM(H10:H41)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70.5" customHeight="1" x14ac:dyDescent="0.2">
      <c r="A10" s="48" t="s">
        <v>1</v>
      </c>
      <c r="B10" s="57" t="s">
        <v>64</v>
      </c>
      <c r="C10" s="75">
        <v>1200</v>
      </c>
      <c r="D10" s="65" t="s">
        <v>52</v>
      </c>
      <c r="E10" s="50"/>
      <c r="F10" s="50"/>
      <c r="G10" s="51"/>
      <c r="H10" s="52">
        <f>ROUND(ROUND(C10,2)*ROUND(G10,2),2)</f>
        <v>0</v>
      </c>
    </row>
    <row r="11" spans="1:10" s="47" customFormat="1" ht="24.75" customHeight="1" x14ac:dyDescent="0.2">
      <c r="A11" s="48" t="s">
        <v>2</v>
      </c>
      <c r="B11" s="57" t="s">
        <v>65</v>
      </c>
      <c r="C11" s="76">
        <v>100</v>
      </c>
      <c r="D11" s="65" t="s">
        <v>52</v>
      </c>
      <c r="E11" s="50"/>
      <c r="F11" s="50"/>
      <c r="G11" s="51"/>
      <c r="H11" s="52">
        <f t="shared" ref="H11:H41" si="0">ROUND(ROUND(C11,2)*ROUND(G11,2),2)</f>
        <v>0</v>
      </c>
    </row>
    <row r="12" spans="1:10" s="47" customFormat="1" ht="36.75" customHeight="1" x14ac:dyDescent="0.2">
      <c r="A12" s="48" t="s">
        <v>3</v>
      </c>
      <c r="B12" s="57" t="s">
        <v>66</v>
      </c>
      <c r="C12" s="76">
        <v>180</v>
      </c>
      <c r="D12" s="65" t="s">
        <v>52</v>
      </c>
      <c r="E12" s="50"/>
      <c r="F12" s="50"/>
      <c r="G12" s="51"/>
      <c r="H12" s="52">
        <f t="shared" si="0"/>
        <v>0</v>
      </c>
    </row>
    <row r="13" spans="1:10" ht="16.5" customHeight="1" x14ac:dyDescent="0.2">
      <c r="A13" s="72" t="s">
        <v>4</v>
      </c>
      <c r="B13" s="72" t="s">
        <v>67</v>
      </c>
      <c r="C13" s="77">
        <v>50</v>
      </c>
      <c r="D13" s="78" t="s">
        <v>52</v>
      </c>
      <c r="E13" s="72"/>
      <c r="F13" s="72"/>
      <c r="G13" s="72"/>
      <c r="H13" s="52">
        <f t="shared" si="0"/>
        <v>0</v>
      </c>
    </row>
    <row r="14" spans="1:10" ht="65.25" customHeight="1" x14ac:dyDescent="0.2">
      <c r="A14" s="72" t="s">
        <v>28</v>
      </c>
      <c r="B14" s="72" t="s">
        <v>68</v>
      </c>
      <c r="C14" s="77">
        <v>1000</v>
      </c>
      <c r="D14" s="78" t="s">
        <v>52</v>
      </c>
      <c r="E14" s="72"/>
      <c r="F14" s="72"/>
      <c r="G14" s="72"/>
      <c r="H14" s="52">
        <f t="shared" si="0"/>
        <v>0</v>
      </c>
    </row>
    <row r="15" spans="1:10" ht="94.5" customHeight="1" x14ac:dyDescent="0.2">
      <c r="A15" s="72" t="s">
        <v>34</v>
      </c>
      <c r="B15" s="72" t="s">
        <v>69</v>
      </c>
      <c r="C15" s="77">
        <v>500</v>
      </c>
      <c r="D15" s="78" t="s">
        <v>52</v>
      </c>
      <c r="E15" s="72"/>
      <c r="F15" s="72"/>
      <c r="G15" s="72"/>
      <c r="H15" s="52">
        <f t="shared" si="0"/>
        <v>0</v>
      </c>
    </row>
    <row r="16" spans="1:10" ht="79.5" customHeight="1" x14ac:dyDescent="0.2">
      <c r="A16" s="72" t="s">
        <v>5</v>
      </c>
      <c r="B16" s="72" t="s">
        <v>70</v>
      </c>
      <c r="C16" s="77">
        <v>400</v>
      </c>
      <c r="D16" s="78" t="s">
        <v>52</v>
      </c>
      <c r="E16" s="72"/>
      <c r="F16" s="72"/>
      <c r="G16" s="72"/>
      <c r="H16" s="52">
        <f t="shared" si="0"/>
        <v>0</v>
      </c>
    </row>
    <row r="17" spans="1:8" ht="63" customHeight="1" x14ac:dyDescent="0.2">
      <c r="A17" s="72" t="s">
        <v>55</v>
      </c>
      <c r="B17" s="72" t="s">
        <v>71</v>
      </c>
      <c r="C17" s="77">
        <v>200</v>
      </c>
      <c r="D17" s="78" t="s">
        <v>52</v>
      </c>
      <c r="E17" s="72"/>
      <c r="F17" s="72"/>
      <c r="G17" s="72"/>
      <c r="H17" s="52">
        <f t="shared" si="0"/>
        <v>0</v>
      </c>
    </row>
    <row r="18" spans="1:8" ht="32.25" customHeight="1" x14ac:dyDescent="0.2">
      <c r="A18" s="72" t="s">
        <v>56</v>
      </c>
      <c r="B18" s="72" t="s">
        <v>72</v>
      </c>
      <c r="C18" s="80">
        <v>500</v>
      </c>
      <c r="D18" s="81" t="s">
        <v>52</v>
      </c>
      <c r="E18" s="72"/>
      <c r="F18" s="72"/>
      <c r="G18" s="72"/>
      <c r="H18" s="52">
        <f t="shared" si="0"/>
        <v>0</v>
      </c>
    </row>
    <row r="19" spans="1:8" ht="31.5" customHeight="1" x14ac:dyDescent="0.2">
      <c r="A19" s="72" t="s">
        <v>96</v>
      </c>
      <c r="B19" s="72" t="s">
        <v>73</v>
      </c>
      <c r="C19" s="77">
        <v>200</v>
      </c>
      <c r="D19" s="78" t="s">
        <v>52</v>
      </c>
      <c r="E19" s="72"/>
      <c r="F19" s="72"/>
      <c r="G19" s="72"/>
      <c r="H19" s="52">
        <f t="shared" si="0"/>
        <v>0</v>
      </c>
    </row>
    <row r="20" spans="1:8" ht="33.75" customHeight="1" x14ac:dyDescent="0.2">
      <c r="A20" s="72" t="s">
        <v>97</v>
      </c>
      <c r="B20" s="72" t="s">
        <v>74</v>
      </c>
      <c r="C20" s="77">
        <v>2000</v>
      </c>
      <c r="D20" s="78" t="s">
        <v>52</v>
      </c>
      <c r="E20" s="72"/>
      <c r="F20" s="72"/>
      <c r="G20" s="72"/>
      <c r="H20" s="52">
        <f t="shared" si="0"/>
        <v>0</v>
      </c>
    </row>
    <row r="21" spans="1:8" ht="33" customHeight="1" x14ac:dyDescent="0.2">
      <c r="A21" s="72" t="s">
        <v>98</v>
      </c>
      <c r="B21" s="72" t="s">
        <v>75</v>
      </c>
      <c r="C21" s="77">
        <v>500</v>
      </c>
      <c r="D21" s="78" t="s">
        <v>52</v>
      </c>
      <c r="E21" s="72"/>
      <c r="F21" s="72"/>
      <c r="G21" s="72"/>
      <c r="H21" s="52">
        <f t="shared" si="0"/>
        <v>0</v>
      </c>
    </row>
    <row r="22" spans="1:8" ht="34.5" customHeight="1" x14ac:dyDescent="0.2">
      <c r="A22" s="72" t="s">
        <v>99</v>
      </c>
      <c r="B22" s="72" t="s">
        <v>76</v>
      </c>
      <c r="C22" s="77">
        <v>300</v>
      </c>
      <c r="D22" s="78" t="s">
        <v>52</v>
      </c>
      <c r="E22" s="72"/>
      <c r="F22" s="72"/>
      <c r="G22" s="72"/>
      <c r="H22" s="52">
        <f t="shared" si="0"/>
        <v>0</v>
      </c>
    </row>
    <row r="23" spans="1:8" ht="35.25" customHeight="1" x14ac:dyDescent="0.2">
      <c r="A23" s="72" t="s">
        <v>100</v>
      </c>
      <c r="B23" s="72" t="s">
        <v>77</v>
      </c>
      <c r="C23" s="77">
        <v>1500</v>
      </c>
      <c r="D23" s="78" t="s">
        <v>52</v>
      </c>
      <c r="E23" s="72"/>
      <c r="F23" s="72"/>
      <c r="G23" s="72"/>
      <c r="H23" s="52">
        <f t="shared" si="0"/>
        <v>0</v>
      </c>
    </row>
    <row r="24" spans="1:8" ht="84" customHeight="1" x14ac:dyDescent="0.2">
      <c r="A24" s="72" t="s">
        <v>101</v>
      </c>
      <c r="B24" s="72" t="s">
        <v>78</v>
      </c>
      <c r="C24" s="77">
        <v>90</v>
      </c>
      <c r="D24" s="78" t="s">
        <v>52</v>
      </c>
      <c r="E24" s="72"/>
      <c r="F24" s="72"/>
      <c r="G24" s="72"/>
      <c r="H24" s="52">
        <f t="shared" si="0"/>
        <v>0</v>
      </c>
    </row>
    <row r="25" spans="1:8" ht="18" customHeight="1" x14ac:dyDescent="0.2">
      <c r="A25" s="72" t="s">
        <v>102</v>
      </c>
      <c r="B25" s="72" t="s">
        <v>79</v>
      </c>
      <c r="C25" s="77">
        <v>300</v>
      </c>
      <c r="D25" s="78" t="s">
        <v>52</v>
      </c>
      <c r="E25" s="72"/>
      <c r="F25" s="72"/>
      <c r="G25" s="72"/>
      <c r="H25" s="52">
        <f t="shared" si="0"/>
        <v>0</v>
      </c>
    </row>
    <row r="26" spans="1:8" ht="31.5" customHeight="1" x14ac:dyDescent="0.2">
      <c r="A26" s="72" t="s">
        <v>103</v>
      </c>
      <c r="B26" s="72" t="s">
        <v>80</v>
      </c>
      <c r="C26" s="77">
        <v>200</v>
      </c>
      <c r="D26" s="78" t="s">
        <v>52</v>
      </c>
      <c r="E26" s="72"/>
      <c r="F26" s="72"/>
      <c r="G26" s="72"/>
      <c r="H26" s="52">
        <f t="shared" si="0"/>
        <v>0</v>
      </c>
    </row>
    <row r="27" spans="1:8" ht="18.75" customHeight="1" x14ac:dyDescent="0.2">
      <c r="A27" s="72" t="s">
        <v>104</v>
      </c>
      <c r="B27" s="72" t="s">
        <v>81</v>
      </c>
      <c r="C27" s="77">
        <v>6000</v>
      </c>
      <c r="D27" s="78" t="s">
        <v>52</v>
      </c>
      <c r="E27" s="72"/>
      <c r="F27" s="72"/>
      <c r="G27" s="72"/>
      <c r="H27" s="52">
        <f t="shared" si="0"/>
        <v>0</v>
      </c>
    </row>
    <row r="28" spans="1:8" ht="30" x14ac:dyDescent="0.2">
      <c r="A28" s="72" t="s">
        <v>105</v>
      </c>
      <c r="B28" s="72" t="s">
        <v>82</v>
      </c>
      <c r="C28" s="77">
        <v>500</v>
      </c>
      <c r="D28" s="78" t="s">
        <v>52</v>
      </c>
      <c r="E28" s="72"/>
      <c r="F28" s="72"/>
      <c r="G28" s="72"/>
      <c r="H28" s="52">
        <f t="shared" si="0"/>
        <v>0</v>
      </c>
    </row>
    <row r="29" spans="1:8" ht="20.25" customHeight="1" x14ac:dyDescent="0.2">
      <c r="A29" s="72" t="s">
        <v>106</v>
      </c>
      <c r="B29" s="72" t="s">
        <v>83</v>
      </c>
      <c r="C29" s="77">
        <v>100</v>
      </c>
      <c r="D29" s="78" t="s">
        <v>52</v>
      </c>
      <c r="E29" s="72"/>
      <c r="F29" s="72"/>
      <c r="G29" s="72"/>
      <c r="H29" s="52">
        <f t="shared" si="0"/>
        <v>0</v>
      </c>
    </row>
    <row r="30" spans="1:8" ht="18" customHeight="1" x14ac:dyDescent="0.2">
      <c r="A30" s="72" t="s">
        <v>107</v>
      </c>
      <c r="B30" s="72" t="s">
        <v>84</v>
      </c>
      <c r="C30" s="77">
        <v>600</v>
      </c>
      <c r="D30" s="78" t="s">
        <v>52</v>
      </c>
      <c r="E30" s="72"/>
      <c r="F30" s="72"/>
      <c r="G30" s="72"/>
      <c r="H30" s="52">
        <f t="shared" si="0"/>
        <v>0</v>
      </c>
    </row>
    <row r="31" spans="1:8" ht="32.25" customHeight="1" x14ac:dyDescent="0.2">
      <c r="A31" s="72" t="s">
        <v>108</v>
      </c>
      <c r="B31" s="72" t="s">
        <v>85</v>
      </c>
      <c r="C31" s="77">
        <v>400</v>
      </c>
      <c r="D31" s="78" t="s">
        <v>52</v>
      </c>
      <c r="E31" s="72"/>
      <c r="F31" s="72"/>
      <c r="G31" s="72"/>
      <c r="H31" s="52">
        <f t="shared" si="0"/>
        <v>0</v>
      </c>
    </row>
    <row r="32" spans="1:8" ht="32.25" customHeight="1" x14ac:dyDescent="0.2">
      <c r="A32" s="72" t="s">
        <v>109</v>
      </c>
      <c r="B32" s="72" t="s">
        <v>86</v>
      </c>
      <c r="C32" s="77">
        <v>800</v>
      </c>
      <c r="D32" s="78" t="s">
        <v>52</v>
      </c>
      <c r="E32" s="72"/>
      <c r="F32" s="72"/>
      <c r="G32" s="72"/>
      <c r="H32" s="52">
        <f t="shared" si="0"/>
        <v>0</v>
      </c>
    </row>
    <row r="33" spans="1:8" ht="45" x14ac:dyDescent="0.2">
      <c r="A33" s="72" t="s">
        <v>110</v>
      </c>
      <c r="B33" s="72" t="s">
        <v>87</v>
      </c>
      <c r="C33" s="77">
        <v>200</v>
      </c>
      <c r="D33" s="78" t="s">
        <v>52</v>
      </c>
      <c r="E33" s="72"/>
      <c r="F33" s="72"/>
      <c r="G33" s="72"/>
      <c r="H33" s="52">
        <f t="shared" si="0"/>
        <v>0</v>
      </c>
    </row>
    <row r="34" spans="1:8" ht="33" customHeight="1" x14ac:dyDescent="0.2">
      <c r="A34" s="72" t="s">
        <v>111</v>
      </c>
      <c r="B34" s="72" t="s">
        <v>88</v>
      </c>
      <c r="C34" s="77">
        <v>1200</v>
      </c>
      <c r="D34" s="78" t="s">
        <v>52</v>
      </c>
      <c r="E34" s="72"/>
      <c r="F34" s="72"/>
      <c r="G34" s="72"/>
      <c r="H34" s="52">
        <f t="shared" si="0"/>
        <v>0</v>
      </c>
    </row>
    <row r="35" spans="1:8" ht="21.75" customHeight="1" x14ac:dyDescent="0.2">
      <c r="A35" s="72" t="s">
        <v>112</v>
      </c>
      <c r="B35" s="72" t="s">
        <v>89</v>
      </c>
      <c r="C35" s="77">
        <v>400</v>
      </c>
      <c r="D35" s="78" t="s">
        <v>52</v>
      </c>
      <c r="E35" s="72"/>
      <c r="F35" s="72"/>
      <c r="G35" s="72"/>
      <c r="H35" s="52">
        <f t="shared" si="0"/>
        <v>0</v>
      </c>
    </row>
    <row r="36" spans="1:8" ht="138" customHeight="1" x14ac:dyDescent="0.2">
      <c r="A36" s="72" t="s">
        <v>113</v>
      </c>
      <c r="B36" s="72" t="s">
        <v>90</v>
      </c>
      <c r="C36" s="77">
        <v>200</v>
      </c>
      <c r="D36" s="78" t="s">
        <v>52</v>
      </c>
      <c r="E36" s="72"/>
      <c r="F36" s="72"/>
      <c r="G36" s="72"/>
      <c r="H36" s="52">
        <f t="shared" si="0"/>
        <v>0</v>
      </c>
    </row>
    <row r="37" spans="1:8" ht="30" x14ac:dyDescent="0.2">
      <c r="A37" s="72" t="s">
        <v>114</v>
      </c>
      <c r="B37" s="72" t="s">
        <v>91</v>
      </c>
      <c r="C37" s="77">
        <v>200</v>
      </c>
      <c r="D37" s="78" t="s">
        <v>52</v>
      </c>
      <c r="E37" s="72"/>
      <c r="F37" s="72"/>
      <c r="G37" s="72"/>
      <c r="H37" s="52">
        <f t="shared" si="0"/>
        <v>0</v>
      </c>
    </row>
    <row r="38" spans="1:8" ht="30" x14ac:dyDescent="0.2">
      <c r="A38" s="72" t="s">
        <v>115</v>
      </c>
      <c r="B38" s="72" t="s">
        <v>92</v>
      </c>
      <c r="C38" s="77">
        <v>180</v>
      </c>
      <c r="D38" s="78" t="s">
        <v>52</v>
      </c>
      <c r="E38" s="72"/>
      <c r="F38" s="72"/>
      <c r="G38" s="72"/>
      <c r="H38" s="52">
        <f t="shared" si="0"/>
        <v>0</v>
      </c>
    </row>
    <row r="39" spans="1:8" ht="33" customHeight="1" x14ac:dyDescent="0.2">
      <c r="A39" s="72" t="s">
        <v>116</v>
      </c>
      <c r="B39" s="72" t="s">
        <v>93</v>
      </c>
      <c r="C39" s="77">
        <v>1200</v>
      </c>
      <c r="D39" s="78" t="s">
        <v>52</v>
      </c>
      <c r="E39" s="72"/>
      <c r="F39" s="72"/>
      <c r="G39" s="72"/>
      <c r="H39" s="52">
        <f t="shared" si="0"/>
        <v>0</v>
      </c>
    </row>
    <row r="40" spans="1:8" ht="18.75" customHeight="1" x14ac:dyDescent="0.2">
      <c r="A40" s="72" t="s">
        <v>117</v>
      </c>
      <c r="B40" s="72" t="s">
        <v>94</v>
      </c>
      <c r="C40" s="77">
        <v>180</v>
      </c>
      <c r="D40" s="78" t="s">
        <v>52</v>
      </c>
      <c r="E40" s="72"/>
      <c r="F40" s="72"/>
      <c r="G40" s="72"/>
      <c r="H40" s="52">
        <f t="shared" si="0"/>
        <v>0</v>
      </c>
    </row>
    <row r="41" spans="1:8" ht="33" customHeight="1" x14ac:dyDescent="0.2">
      <c r="A41" s="72" t="s">
        <v>118</v>
      </c>
      <c r="B41" s="72" t="s">
        <v>95</v>
      </c>
      <c r="C41" s="77">
        <v>1500</v>
      </c>
      <c r="D41" s="78" t="s">
        <v>52</v>
      </c>
      <c r="E41" s="72"/>
      <c r="F41" s="72"/>
      <c r="G41" s="72"/>
      <c r="H41" s="52">
        <f t="shared" si="0"/>
        <v>0</v>
      </c>
    </row>
    <row r="42" spans="1:8" x14ac:dyDescent="0.2">
      <c r="A42" s="72"/>
      <c r="B42" s="72"/>
      <c r="C42" s="73"/>
      <c r="D42" s="74"/>
      <c r="E42" s="72"/>
      <c r="F42" s="72"/>
      <c r="G42" s="72"/>
      <c r="H42" s="72"/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E12" sqref="E12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7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DFZP-ADB-271-243/2017</v>
      </c>
      <c r="C1" s="7"/>
      <c r="H1" s="31" t="s">
        <v>59</v>
      </c>
      <c r="I1" s="31"/>
      <c r="J1" s="31"/>
    </row>
    <row r="2" spans="1:10" x14ac:dyDescent="0.2">
      <c r="E2" s="85"/>
      <c r="F2" s="85"/>
      <c r="G2" s="105" t="s">
        <v>58</v>
      </c>
      <c r="H2" s="105"/>
    </row>
    <row r="4" spans="1:10" x14ac:dyDescent="0.2">
      <c r="B4" s="6" t="s">
        <v>12</v>
      </c>
      <c r="C4" s="9">
        <v>2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SUM(H10:H11)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47.25" customHeight="1" x14ac:dyDescent="0.2">
      <c r="A10" s="48" t="s">
        <v>1</v>
      </c>
      <c r="B10" s="57" t="s">
        <v>119</v>
      </c>
      <c r="C10" s="58">
        <v>10</v>
      </c>
      <c r="D10" s="49" t="s">
        <v>52</v>
      </c>
      <c r="E10" s="50"/>
      <c r="F10" s="50"/>
      <c r="G10" s="51"/>
      <c r="H10" s="52">
        <f>ROUND(ROUND(C10,2)*ROUND(G10,2),2)</f>
        <v>0</v>
      </c>
    </row>
    <row r="11" spans="1:10" s="47" customFormat="1" ht="159.75" customHeight="1" x14ac:dyDescent="0.2">
      <c r="A11" s="48" t="s">
        <v>2</v>
      </c>
      <c r="B11" s="57" t="s">
        <v>120</v>
      </c>
      <c r="C11" s="59">
        <v>20</v>
      </c>
      <c r="D11" s="49" t="s">
        <v>52</v>
      </c>
      <c r="E11" s="50"/>
      <c r="F11" s="50"/>
      <c r="G11" s="51"/>
      <c r="H11" s="52">
        <f>ROUND(ROUND(C11,2)*ROUND(G11,2),2)</f>
        <v>0</v>
      </c>
    </row>
    <row r="12" spans="1:10" ht="230.25" customHeight="1" x14ac:dyDescent="0.25">
      <c r="B12" s="79" t="s">
        <v>121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7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DFZP-ADB-271-243/2017</v>
      </c>
      <c r="C1" s="7"/>
      <c r="H1" s="31" t="s">
        <v>59</v>
      </c>
      <c r="I1" s="31"/>
      <c r="J1" s="31"/>
    </row>
    <row r="2" spans="1:10" x14ac:dyDescent="0.2">
      <c r="E2" s="85"/>
      <c r="F2" s="85"/>
      <c r="G2" s="105" t="s">
        <v>58</v>
      </c>
      <c r="H2" s="105"/>
    </row>
    <row r="4" spans="1:10" x14ac:dyDescent="0.2">
      <c r="B4" s="6" t="s">
        <v>12</v>
      </c>
      <c r="C4" s="9">
        <v>3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SUM(H10:H21)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60" customHeight="1" x14ac:dyDescent="0.2">
      <c r="A10" s="48" t="s">
        <v>1</v>
      </c>
      <c r="B10" s="57" t="s">
        <v>122</v>
      </c>
      <c r="C10" s="58">
        <v>600</v>
      </c>
      <c r="D10" s="49" t="s">
        <v>52</v>
      </c>
      <c r="E10" s="50"/>
      <c r="F10" s="50"/>
      <c r="G10" s="51"/>
      <c r="H10" s="52">
        <f>ROUND(ROUND(C10,2)*ROUND(G10,2),2)</f>
        <v>0</v>
      </c>
    </row>
    <row r="11" spans="1:10" s="47" customFormat="1" ht="66" customHeight="1" x14ac:dyDescent="0.2">
      <c r="A11" s="48" t="s">
        <v>2</v>
      </c>
      <c r="B11" s="57" t="s">
        <v>123</v>
      </c>
      <c r="C11" s="58">
        <v>200</v>
      </c>
      <c r="D11" s="65" t="s">
        <v>52</v>
      </c>
      <c r="E11" s="50"/>
      <c r="F11" s="50"/>
      <c r="G11" s="51"/>
      <c r="H11" s="52">
        <f t="shared" ref="H11:H20" si="0">ROUND(ROUND(C11,2)*ROUND(G11,2),2)</f>
        <v>0</v>
      </c>
    </row>
    <row r="12" spans="1:10" s="47" customFormat="1" ht="84.75" customHeight="1" x14ac:dyDescent="0.2">
      <c r="A12" s="48" t="s">
        <v>3</v>
      </c>
      <c r="B12" s="57" t="s">
        <v>124</v>
      </c>
      <c r="C12" s="58">
        <v>150</v>
      </c>
      <c r="D12" s="65" t="s">
        <v>52</v>
      </c>
      <c r="E12" s="50"/>
      <c r="F12" s="50"/>
      <c r="G12" s="51"/>
      <c r="H12" s="52">
        <f t="shared" si="0"/>
        <v>0</v>
      </c>
    </row>
    <row r="13" spans="1:10" s="47" customFormat="1" ht="115.5" customHeight="1" x14ac:dyDescent="0.2">
      <c r="A13" s="48" t="s">
        <v>4</v>
      </c>
      <c r="B13" s="57" t="s">
        <v>125</v>
      </c>
      <c r="C13" s="58">
        <v>150</v>
      </c>
      <c r="D13" s="65" t="s">
        <v>52</v>
      </c>
      <c r="E13" s="50"/>
      <c r="F13" s="50"/>
      <c r="G13" s="51"/>
      <c r="H13" s="52">
        <f t="shared" si="0"/>
        <v>0</v>
      </c>
    </row>
    <row r="14" spans="1:10" s="47" customFormat="1" ht="72.75" customHeight="1" x14ac:dyDescent="0.2">
      <c r="A14" s="48" t="s">
        <v>28</v>
      </c>
      <c r="B14" s="57" t="s">
        <v>126</v>
      </c>
      <c r="C14" s="58">
        <v>10</v>
      </c>
      <c r="D14" s="65" t="s">
        <v>52</v>
      </c>
      <c r="E14" s="50"/>
      <c r="F14" s="50"/>
      <c r="G14" s="51"/>
      <c r="H14" s="52">
        <f t="shared" si="0"/>
        <v>0</v>
      </c>
    </row>
    <row r="15" spans="1:10" s="47" customFormat="1" ht="53.25" customHeight="1" x14ac:dyDescent="0.2">
      <c r="A15" s="48" t="s">
        <v>34</v>
      </c>
      <c r="B15" s="57" t="s">
        <v>127</v>
      </c>
      <c r="C15" s="58">
        <v>240</v>
      </c>
      <c r="D15" s="65" t="s">
        <v>52</v>
      </c>
      <c r="E15" s="50"/>
      <c r="F15" s="50"/>
      <c r="G15" s="51"/>
      <c r="H15" s="52">
        <f t="shared" si="0"/>
        <v>0</v>
      </c>
    </row>
    <row r="16" spans="1:10" s="47" customFormat="1" ht="64.5" customHeight="1" x14ac:dyDescent="0.2">
      <c r="A16" s="48" t="s">
        <v>5</v>
      </c>
      <c r="B16" s="57" t="s">
        <v>128</v>
      </c>
      <c r="C16" s="58">
        <v>260</v>
      </c>
      <c r="D16" s="65" t="s">
        <v>52</v>
      </c>
      <c r="E16" s="50"/>
      <c r="F16" s="50"/>
      <c r="G16" s="51"/>
      <c r="H16" s="52">
        <f t="shared" si="0"/>
        <v>0</v>
      </c>
    </row>
    <row r="17" spans="1:8" s="47" customFormat="1" ht="69" customHeight="1" x14ac:dyDescent="0.2">
      <c r="A17" s="48" t="s">
        <v>55</v>
      </c>
      <c r="B17" s="57" t="s">
        <v>129</v>
      </c>
      <c r="C17" s="58">
        <v>180</v>
      </c>
      <c r="D17" s="65" t="s">
        <v>52</v>
      </c>
      <c r="E17" s="50"/>
      <c r="F17" s="50"/>
      <c r="G17" s="51"/>
      <c r="H17" s="52">
        <f t="shared" si="0"/>
        <v>0</v>
      </c>
    </row>
    <row r="18" spans="1:8" s="47" customFormat="1" ht="69" customHeight="1" x14ac:dyDescent="0.2">
      <c r="A18" s="48" t="s">
        <v>56</v>
      </c>
      <c r="B18" s="57" t="s">
        <v>130</v>
      </c>
      <c r="C18" s="58">
        <v>160</v>
      </c>
      <c r="D18" s="65" t="s">
        <v>52</v>
      </c>
      <c r="E18" s="50"/>
      <c r="F18" s="50"/>
      <c r="G18" s="51"/>
      <c r="H18" s="52">
        <f t="shared" si="0"/>
        <v>0</v>
      </c>
    </row>
    <row r="19" spans="1:8" s="47" customFormat="1" ht="51" customHeight="1" x14ac:dyDescent="0.2">
      <c r="A19" s="48" t="s">
        <v>96</v>
      </c>
      <c r="B19" s="57" t="s">
        <v>131</v>
      </c>
      <c r="C19" s="58">
        <v>160</v>
      </c>
      <c r="D19" s="65" t="s">
        <v>52</v>
      </c>
      <c r="E19" s="50"/>
      <c r="F19" s="50"/>
      <c r="G19" s="51"/>
      <c r="H19" s="52">
        <f t="shared" si="0"/>
        <v>0</v>
      </c>
    </row>
    <row r="20" spans="1:8" s="47" customFormat="1" ht="72.75" customHeight="1" x14ac:dyDescent="0.2">
      <c r="A20" s="48" t="s">
        <v>97</v>
      </c>
      <c r="B20" s="57" t="s">
        <v>132</v>
      </c>
      <c r="C20" s="58">
        <v>140</v>
      </c>
      <c r="D20" s="65" t="s">
        <v>52</v>
      </c>
      <c r="E20" s="50"/>
      <c r="F20" s="50"/>
      <c r="G20" s="51"/>
      <c r="H20" s="52">
        <f t="shared" si="0"/>
        <v>0</v>
      </c>
    </row>
    <row r="21" spans="1:8" s="47" customFormat="1" ht="169.5" customHeight="1" x14ac:dyDescent="0.2">
      <c r="A21" s="48" t="s">
        <v>98</v>
      </c>
      <c r="B21" s="57" t="s">
        <v>133</v>
      </c>
      <c r="C21" s="59">
        <v>40</v>
      </c>
      <c r="D21" s="49" t="s">
        <v>52</v>
      </c>
      <c r="E21" s="50"/>
      <c r="F21" s="50"/>
      <c r="G21" s="51"/>
      <c r="H21" s="52">
        <f>ROUND(ROUND(C21,2)*ROUND(G21,2),2)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" customWidth="1"/>
    <col min="2" max="2" width="75.7109375" style="7" customWidth="1"/>
    <col min="3" max="3" width="9.7109375" style="32" customWidth="1"/>
    <col min="4" max="4" width="10.710937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DFZP-ADB-271-243/2017</v>
      </c>
      <c r="C1" s="7"/>
      <c r="H1" s="31" t="s">
        <v>59</v>
      </c>
      <c r="I1" s="31"/>
      <c r="J1" s="31"/>
    </row>
    <row r="2" spans="1:10" x14ac:dyDescent="0.2">
      <c r="E2" s="85"/>
      <c r="F2" s="85"/>
      <c r="G2" s="105" t="s">
        <v>58</v>
      </c>
      <c r="H2" s="105"/>
    </row>
    <row r="4" spans="1:10" x14ac:dyDescent="0.2">
      <c r="B4" s="6" t="s">
        <v>12</v>
      </c>
      <c r="C4" s="9">
        <v>4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168" customHeight="1" x14ac:dyDescent="0.2">
      <c r="A10" s="48" t="s">
        <v>1</v>
      </c>
      <c r="B10" s="57" t="s">
        <v>134</v>
      </c>
      <c r="C10" s="58">
        <v>10</v>
      </c>
      <c r="D10" s="49" t="s">
        <v>52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8"/>
  <sheetViews>
    <sheetView showGridLines="0" view="pageBreakPreview" zoomScaleNormal="100" zoomScaleSheetLayoutView="100" zoomScalePageLayoutView="85" workbookViewId="0">
      <selection activeCell="F12" sqref="F12"/>
    </sheetView>
  </sheetViews>
  <sheetFormatPr defaultColWidth="9.140625" defaultRowHeight="15" x14ac:dyDescent="0.2"/>
  <cols>
    <col min="1" max="1" width="5.28515625" style="68" customWidth="1"/>
    <col min="2" max="2" width="74.85546875" style="68" customWidth="1"/>
    <col min="3" max="3" width="9.7109375" style="32" customWidth="1"/>
    <col min="4" max="4" width="9.5703125" style="71" customWidth="1"/>
    <col min="5" max="5" width="22.28515625" style="68" customWidth="1"/>
    <col min="6" max="6" width="19.140625" style="68" customWidth="1"/>
    <col min="7" max="7" width="15.140625" style="68" customWidth="1"/>
    <col min="8" max="8" width="19" style="68" customWidth="1"/>
    <col min="9" max="10" width="14.28515625" style="68" customWidth="1"/>
    <col min="11" max="16384" width="9.140625" style="68"/>
  </cols>
  <sheetData>
    <row r="1" spans="1:10" x14ac:dyDescent="0.2">
      <c r="B1" s="29" t="str">
        <f>'Informacje ogólne'!C4</f>
        <v>DFZP-ADB-271-243/2017</v>
      </c>
      <c r="C1" s="68"/>
      <c r="H1" s="31" t="s">
        <v>59</v>
      </c>
      <c r="I1" s="31"/>
      <c r="J1" s="31"/>
    </row>
    <row r="2" spans="1:10" x14ac:dyDescent="0.2">
      <c r="E2" s="85"/>
      <c r="F2" s="85"/>
      <c r="G2" s="105" t="s">
        <v>58</v>
      </c>
      <c r="H2" s="105"/>
    </row>
    <row r="4" spans="1:10" x14ac:dyDescent="0.2">
      <c r="B4" s="6" t="s">
        <v>12</v>
      </c>
      <c r="C4" s="70">
        <v>5</v>
      </c>
      <c r="D4" s="33"/>
      <c r="E4" s="34" t="s">
        <v>15</v>
      </c>
      <c r="F4" s="5"/>
      <c r="G4" s="69"/>
      <c r="H4" s="69"/>
    </row>
    <row r="5" spans="1:10" x14ac:dyDescent="0.2">
      <c r="B5" s="6"/>
      <c r="C5" s="35"/>
      <c r="D5" s="33"/>
      <c r="E5" s="34"/>
      <c r="F5" s="5"/>
      <c r="G5" s="69"/>
      <c r="H5" s="69"/>
    </row>
    <row r="6" spans="1:10" x14ac:dyDescent="0.2">
      <c r="A6" s="6"/>
      <c r="C6" s="35"/>
      <c r="D6" s="33"/>
      <c r="E6" s="69"/>
      <c r="F6" s="69"/>
      <c r="G6" s="69"/>
      <c r="H6" s="69"/>
    </row>
    <row r="7" spans="1:10" x14ac:dyDescent="0.2">
      <c r="A7" s="36"/>
      <c r="B7" s="36"/>
      <c r="C7" s="37"/>
      <c r="D7" s="38"/>
      <c r="E7" s="39" t="s">
        <v>0</v>
      </c>
      <c r="F7" s="40">
        <f>SUM(H10:H14)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72.75" customHeight="1" x14ac:dyDescent="0.2">
      <c r="A10" s="48" t="s">
        <v>1</v>
      </c>
      <c r="B10" s="57" t="s">
        <v>135</v>
      </c>
      <c r="C10" s="58">
        <v>50</v>
      </c>
      <c r="D10" s="65" t="s">
        <v>52</v>
      </c>
      <c r="E10" s="50"/>
      <c r="F10" s="50"/>
      <c r="G10" s="51"/>
      <c r="H10" s="52">
        <f>ROUND(ROUND(C10,2)*ROUND(G10,2),2)</f>
        <v>0</v>
      </c>
    </row>
    <row r="11" spans="1:10" s="47" customFormat="1" ht="78.75" customHeight="1" x14ac:dyDescent="0.2">
      <c r="A11" s="48" t="s">
        <v>2</v>
      </c>
      <c r="B11" s="57" t="s">
        <v>136</v>
      </c>
      <c r="C11" s="59">
        <v>2000</v>
      </c>
      <c r="D11" s="65" t="s">
        <v>52</v>
      </c>
      <c r="E11" s="50"/>
      <c r="F11" s="50"/>
      <c r="G11" s="51"/>
      <c r="H11" s="52">
        <f t="shared" ref="H11:H14" si="0">ROUND(ROUND(C11,2)*ROUND(G11,2),2)</f>
        <v>0</v>
      </c>
    </row>
    <row r="12" spans="1:10" s="47" customFormat="1" ht="77.25" customHeight="1" x14ac:dyDescent="0.2">
      <c r="A12" s="48" t="s">
        <v>3</v>
      </c>
      <c r="B12" s="57" t="s">
        <v>137</v>
      </c>
      <c r="C12" s="59">
        <v>50</v>
      </c>
      <c r="D12" s="65" t="s">
        <v>52</v>
      </c>
      <c r="E12" s="50"/>
      <c r="F12" s="50"/>
      <c r="G12" s="51"/>
      <c r="H12" s="52">
        <f t="shared" si="0"/>
        <v>0</v>
      </c>
    </row>
    <row r="13" spans="1:10" s="47" customFormat="1" ht="76.5" customHeight="1" x14ac:dyDescent="0.2">
      <c r="A13" s="48" t="s">
        <v>4</v>
      </c>
      <c r="B13" s="57" t="s">
        <v>138</v>
      </c>
      <c r="C13" s="59">
        <v>50</v>
      </c>
      <c r="D13" s="65" t="s">
        <v>52</v>
      </c>
      <c r="E13" s="50"/>
      <c r="F13" s="50"/>
      <c r="G13" s="51"/>
      <c r="H13" s="52">
        <f t="shared" si="0"/>
        <v>0</v>
      </c>
    </row>
    <row r="14" spans="1:10" s="47" customFormat="1" ht="81.75" customHeight="1" x14ac:dyDescent="0.2">
      <c r="A14" s="48" t="s">
        <v>28</v>
      </c>
      <c r="B14" s="57" t="s">
        <v>139</v>
      </c>
      <c r="C14" s="59">
        <v>50</v>
      </c>
      <c r="D14" s="65" t="s">
        <v>52</v>
      </c>
      <c r="E14" s="50"/>
      <c r="F14" s="50"/>
      <c r="G14" s="51"/>
      <c r="H14" s="52">
        <f t="shared" si="0"/>
        <v>0</v>
      </c>
    </row>
    <row r="16" spans="1:10" ht="4.5" customHeight="1" x14ac:dyDescent="0.2"/>
    <row r="17" ht="11.25" hidden="1" customHeight="1" x14ac:dyDescent="0.2"/>
    <row r="18" ht="41.25" hidden="1" customHeight="1" x14ac:dyDescent="0.2"/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9.57031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DFZP-ADB-271-243/2017</v>
      </c>
      <c r="C1" s="63"/>
      <c r="H1" s="31" t="s">
        <v>59</v>
      </c>
      <c r="I1" s="31"/>
      <c r="J1" s="31"/>
    </row>
    <row r="2" spans="1:10" x14ac:dyDescent="0.2">
      <c r="E2" s="85"/>
      <c r="F2" s="85"/>
      <c r="G2" s="105" t="s">
        <v>58</v>
      </c>
      <c r="H2" s="105"/>
    </row>
    <row r="4" spans="1:10" x14ac:dyDescent="0.2">
      <c r="B4" s="6" t="s">
        <v>12</v>
      </c>
      <c r="C4" s="61">
        <v>6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50.25" customHeight="1" x14ac:dyDescent="0.2">
      <c r="A10" s="48" t="s">
        <v>1</v>
      </c>
      <c r="B10" s="57" t="s">
        <v>140</v>
      </c>
      <c r="C10" s="58">
        <v>1500</v>
      </c>
      <c r="D10" s="65" t="s">
        <v>52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9.57031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DFZP-ADB-271-243/2017</v>
      </c>
      <c r="C1" s="63"/>
      <c r="H1" s="31" t="s">
        <v>59</v>
      </c>
      <c r="I1" s="31"/>
      <c r="J1" s="31"/>
    </row>
    <row r="2" spans="1:10" x14ac:dyDescent="0.2">
      <c r="E2" s="85"/>
      <c r="F2" s="85"/>
      <c r="G2" s="105" t="s">
        <v>58</v>
      </c>
      <c r="H2" s="105"/>
    </row>
    <row r="4" spans="1:10" x14ac:dyDescent="0.2">
      <c r="B4" s="6" t="s">
        <v>12</v>
      </c>
      <c r="C4" s="61">
        <v>7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69" customHeight="1" x14ac:dyDescent="0.2">
      <c r="A10" s="48" t="s">
        <v>1</v>
      </c>
      <c r="B10" s="57" t="s">
        <v>141</v>
      </c>
      <c r="C10" s="58">
        <v>1200</v>
      </c>
      <c r="D10" s="65" t="s">
        <v>52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P16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10.7109375" style="32" customWidth="1"/>
    <col min="4" max="4" width="7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54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6" x14ac:dyDescent="0.2">
      <c r="B1" s="29" t="str">
        <f>'Informacje ogólne'!C4</f>
        <v>DFZP-ADB-271-243/2017</v>
      </c>
      <c r="C1" s="7"/>
      <c r="G1" s="105" t="s">
        <v>54</v>
      </c>
      <c r="H1" s="105"/>
      <c r="J1" s="31"/>
      <c r="O1" s="31"/>
      <c r="P1" s="31"/>
    </row>
    <row r="2" spans="1:16" x14ac:dyDescent="0.2">
      <c r="E2" s="85"/>
      <c r="F2" s="85"/>
      <c r="G2" s="105" t="s">
        <v>58</v>
      </c>
      <c r="H2" s="105"/>
    </row>
    <row r="4" spans="1:16" x14ac:dyDescent="0.2">
      <c r="B4" s="6" t="s">
        <v>12</v>
      </c>
      <c r="C4" s="9">
        <v>8</v>
      </c>
      <c r="D4" s="33"/>
      <c r="E4" s="34" t="s">
        <v>15</v>
      </c>
      <c r="F4" s="5"/>
      <c r="G4" s="5"/>
      <c r="H4" s="5"/>
      <c r="I4" s="1"/>
      <c r="J4" s="1"/>
      <c r="P4" s="29"/>
    </row>
    <row r="5" spans="1:16" x14ac:dyDescent="0.2">
      <c r="B5" s="6"/>
      <c r="C5" s="35"/>
      <c r="D5" s="33"/>
      <c r="E5" s="34"/>
      <c r="F5" s="5"/>
      <c r="G5" s="5"/>
      <c r="H5" s="5"/>
      <c r="I5" s="1"/>
      <c r="J5" s="1"/>
      <c r="P5" s="29"/>
    </row>
    <row r="6" spans="1:16" x14ac:dyDescent="0.2">
      <c r="A6" s="6"/>
      <c r="C6" s="35"/>
      <c r="D6" s="33"/>
      <c r="E6" s="1"/>
      <c r="F6" s="1"/>
      <c r="G6" s="1"/>
      <c r="H6" s="1"/>
      <c r="I6" s="1"/>
      <c r="J6" s="1"/>
    </row>
    <row r="7" spans="1:16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  <c r="M7" s="7"/>
    </row>
    <row r="8" spans="1:16" ht="12.75" customHeight="1" x14ac:dyDescent="0.2">
      <c r="A8" s="41"/>
      <c r="B8" s="36"/>
      <c r="C8" s="42"/>
      <c r="D8" s="43"/>
      <c r="E8" s="41"/>
      <c r="F8" s="41"/>
      <c r="G8" s="41"/>
      <c r="H8" s="41"/>
      <c r="M8" s="7"/>
    </row>
    <row r="9" spans="1:16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6" s="53" customFormat="1" ht="39.75" customHeight="1" x14ac:dyDescent="0.2">
      <c r="A10" s="48" t="s">
        <v>1</v>
      </c>
      <c r="B10" s="56" t="s">
        <v>142</v>
      </c>
      <c r="C10" s="55">
        <v>800</v>
      </c>
      <c r="D10" s="49" t="s">
        <v>52</v>
      </c>
      <c r="E10" s="50"/>
      <c r="F10" s="50"/>
      <c r="G10" s="51"/>
      <c r="H10" s="52">
        <f t="shared" ref="H10" si="0">ROUND(ROUND(C10,2)*ROUND(G10,2),2)</f>
        <v>0</v>
      </c>
    </row>
    <row r="11" spans="1:16" x14ac:dyDescent="0.2">
      <c r="M11" s="7"/>
    </row>
    <row r="12" spans="1:16" ht="20.45" customHeight="1" x14ac:dyDescent="0.2">
      <c r="B12" s="6"/>
      <c r="M12" s="7"/>
    </row>
    <row r="13" spans="1:16" ht="3" customHeight="1" x14ac:dyDescent="0.2">
      <c r="M13" s="7"/>
    </row>
    <row r="14" spans="1:16" x14ac:dyDescent="0.2">
      <c r="M14" s="7"/>
    </row>
    <row r="15" spans="1:16" x14ac:dyDescent="0.2">
      <c r="M15" s="7"/>
    </row>
    <row r="16" spans="1:16" x14ac:dyDescent="0.2">
      <c r="M16" s="7"/>
    </row>
  </sheetData>
  <mergeCells count="3">
    <mergeCell ref="E2:F2"/>
    <mergeCell ref="G1:H1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Burszczan</cp:lastModifiedBy>
  <cp:lastPrinted>2017-04-10T07:56:30Z</cp:lastPrinted>
  <dcterms:created xsi:type="dcterms:W3CDTF">2003-05-16T10:10:29Z</dcterms:created>
  <dcterms:modified xsi:type="dcterms:W3CDTF">2018-01-25T09:07:43Z</dcterms:modified>
</cp:coreProperties>
</file>