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27_18\do publikacji\"/>
    </mc:Choice>
  </mc:AlternateContent>
  <bookViews>
    <workbookView xWindow="0" yWindow="0" windowWidth="9645" windowHeight="5340" tabRatio="878" activeTab="1"/>
  </bookViews>
  <sheets>
    <sheet name="Informacje ogólne" sheetId="1" r:id="rId1"/>
    <sheet name="część (1)" sheetId="2" r:id="rId2"/>
    <sheet name="część (2)" sheetId="88" r:id="rId3"/>
    <sheet name="część (3)" sheetId="89" r:id="rId4"/>
    <sheet name="część (4)" sheetId="99" r:id="rId5"/>
    <sheet name="część (5)" sheetId="100" r:id="rId6"/>
    <sheet name="część (6)" sheetId="101" r:id="rId7"/>
    <sheet name="część (7)" sheetId="102" r:id="rId8"/>
    <sheet name="część (8)" sheetId="103" r:id="rId9"/>
    <sheet name="część (9)" sheetId="91" r:id="rId10"/>
  </sheets>
  <definedNames>
    <definedName name="_xlnm.Print_Area" localSheetId="1">'część (1)'!$A$1:$G$42</definedName>
    <definedName name="_xlnm.Print_Area" localSheetId="2">'część (2)'!$A$1:$G$40</definedName>
    <definedName name="_xlnm.Print_Area" localSheetId="3">'część (3)'!$A$1:$G$39</definedName>
    <definedName name="_xlnm.Print_Area" localSheetId="4">'część (4)'!$A$1:$G$43</definedName>
    <definedName name="_xlnm.Print_Area" localSheetId="5">'część (5)'!$A$1:$G$38</definedName>
    <definedName name="_xlnm.Print_Area" localSheetId="6">'część (6)'!$A$1:$G$36</definedName>
    <definedName name="_xlnm.Print_Area" localSheetId="7">'część (7)'!$A$1:$G$43</definedName>
    <definedName name="_xlnm.Print_Area" localSheetId="8">'część (8)'!$A$1:$G$35</definedName>
    <definedName name="_xlnm.Print_Area" localSheetId="9">'część (9)'!$A$1:$G$31</definedName>
    <definedName name="_xlnm.Print_Area" localSheetId="0">'Informacje ogólne'!$A$1:$D$53</definedName>
  </definedNames>
  <calcPr calcId="162913"/>
</workbook>
</file>

<file path=xl/calcChain.xml><?xml version="1.0" encoding="utf-8"?>
<calcChain xmlns="http://schemas.openxmlformats.org/spreadsheetml/2006/main">
  <c r="F10" i="100" l="1"/>
  <c r="F10" i="91"/>
  <c r="F10" i="103"/>
  <c r="F10" i="102"/>
  <c r="F10" i="101"/>
  <c r="F10" i="99"/>
  <c r="F10" i="89"/>
  <c r="F10" i="88"/>
  <c r="F10" i="2"/>
  <c r="F7" i="103" l="1"/>
  <c r="B1" i="103" l="1"/>
  <c r="C28" i="1" l="1"/>
  <c r="B1" i="102"/>
  <c r="B1" i="101"/>
  <c r="B1" i="100"/>
  <c r="B1" i="99"/>
  <c r="F7" i="102" l="1"/>
  <c r="C27" i="1" s="1"/>
  <c r="F7" i="99"/>
  <c r="C24" i="1" s="1"/>
  <c r="F7" i="100"/>
  <c r="C25" i="1" s="1"/>
  <c r="F7" i="101"/>
  <c r="C26" i="1" s="1"/>
  <c r="F7" i="91" l="1"/>
  <c r="C29" i="1" s="1"/>
  <c r="B1" i="91"/>
  <c r="B1" i="89"/>
  <c r="B1" i="88"/>
  <c r="F7" i="88" l="1"/>
  <c r="C22" i="1" s="1"/>
  <c r="F7" i="89" l="1"/>
  <c r="C23" i="1" s="1"/>
  <c r="B1" i="2" l="1"/>
  <c r="F7" i="2"/>
  <c r="C21" i="1" l="1"/>
</calcChain>
</file>

<file path=xl/sharedStrings.xml><?xml version="1.0" encoding="utf-8"?>
<sst xmlns="http://schemas.openxmlformats.org/spreadsheetml/2006/main" count="806" uniqueCount="216">
  <si>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</si>
  <si>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</si>
  <si>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</si>
  <si>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</si>
  <si>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</si>
  <si>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</si>
  <si>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</si>
  <si>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</si>
  <si>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</si>
  <si>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</si>
  <si>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</si>
  <si>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</si>
  <si>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</si>
  <si>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</si>
  <si>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</si>
  <si>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</si>
  <si>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</si>
  <si>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</si>
  <si>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</si>
  <si>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</si>
  <si>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</si>
  <si>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</si>
  <si>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</si>
  <si>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</si>
  <si>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</si>
  <si>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</si>
  <si>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</si>
  <si>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</si>
  <si>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</si>
  <si>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</si>
  <si>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</si>
  <si>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</si>
  <si>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</si>
  <si>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</si>
  <si>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</si>
  <si>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</si>
  <si>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</si>
  <si>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</si>
  <si>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</si>
  <si>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</si>
  <si>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</si>
  <si>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</si>
  <si>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</si>
  <si>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</si>
  <si>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</si>
  <si>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</si>
  <si>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</si>
  <si>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</si>
  <si>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Nazwa handlowa
Producent</t>
  </si>
  <si>
    <t>Numer katalogowy 
(jeżeli istnieje)</t>
  </si>
  <si>
    <t>Załącznik nr 1 do specyfikacji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</si>
  <si>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</si>
  <si>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8.</t>
  </si>
  <si>
    <t>część 9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</si>
  <si>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</si>
  <si>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</si>
  <si>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</si>
  <si>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</si>
  <si>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</si>
  <si>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</si>
  <si>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</si>
  <si>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</si>
  <si>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</si>
  <si>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</si>
  <si>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</si>
  <si>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</si>
  <si>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</si>
  <si>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</si>
  <si>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</si>
  <si>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</si>
  <si>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</si>
  <si>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</si>
  <si>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</si>
  <si>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</si>
  <si>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</si>
  <si>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</si>
  <si>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szt.</t>
  </si>
  <si>
    <t>Lp.</t>
  </si>
  <si>
    <t>Przedmiot</t>
  </si>
  <si>
    <t>Oświadczamy, że zamówienie będziemy wykonywać do czasu wyczerpania ilości asortymentu określonego w załączniku nr 1a do specyfikacji, jednak nie dłużej niż przez 24 miesiace od dnia zawarcia umowy.</t>
  </si>
  <si>
    <t>zestaw</t>
  </si>
  <si>
    <t>Osłona na stół narzędziowy 150x190cm, obszar chłonny 75x190cm</t>
  </si>
  <si>
    <t>Osłona na stolik Mayo 79x145cm</t>
  </si>
  <si>
    <t>Rękawice chirurgiczne syntetyczne 6.5</t>
  </si>
  <si>
    <t>Worek do zbiórki moczu 2000ml T90cm z zaworem</t>
  </si>
  <si>
    <t>Pojemnik do liczenia igieł i usuwania ostrzy, 20szt, magnetyczny/piankowy, żółty</t>
  </si>
  <si>
    <t>Tupfer okrągły gazowy nr 3 (gaza 24-nitkowa, znacznik RTG, biały)</t>
  </si>
  <si>
    <t>Aplikator gąbkowy do dezynfekcji pola operacyjnego 5x5cm 20cm (pomarańczowy)</t>
  </si>
  <si>
    <t>Ostrze chirurgiczne nr 22 (CS)</t>
  </si>
  <si>
    <t>Czyścik do elektrody 5x5cm</t>
  </si>
  <si>
    <t>Miska nerkowata z polipropylenu 800ml, przezroczysta</t>
  </si>
  <si>
    <t>Kubek z polipropylenu 1200ml, z podziałką, przezroczysty</t>
  </si>
  <si>
    <t>Opatrunek chłonny 9x35cm 5x30cm</t>
  </si>
  <si>
    <t>Serweta operacyjna 90x150cm</t>
  </si>
  <si>
    <t>Organizator przewodów (rzep) 2.5x30cm, przyklejany</t>
  </si>
  <si>
    <t>Taśma lepna 9x49cm</t>
  </si>
  <si>
    <t>Dren do ssaka PVC 30Ch/ 21Ch 2.0m + aspiracja typu Poole prosta 21Ch, okrągła końcówka</t>
  </si>
  <si>
    <t>Serweta operacyjna 175x175cm z taśmą samoprzylepną, wzmocniona</t>
  </si>
  <si>
    <t>Serweta operacyjna 240x150cm z taśmą samoprzylepną, wzmocniona</t>
  </si>
  <si>
    <t>Kieszeń foliowa 40x35cm z taśmą samoprzylepną</t>
  </si>
  <si>
    <t>Szczegółowy wykaz elementów w zestawie oraz ich parametry:</t>
  </si>
  <si>
    <t>Osłona foliowa na ramię C 152x265cm, przezroczysta</t>
  </si>
  <si>
    <t>Pojemnik z przykrywką 100ml</t>
  </si>
  <si>
    <t>Kompres gazowy 10x10cm (gaza 17-nitkowa, 16-warstwowy, znacznik Rtg, biały)</t>
  </si>
  <si>
    <t>Kompres gazowy 10x20cm (gaza 17-nitkowa, 12-warstwowy, biały)</t>
  </si>
  <si>
    <t>Ostrze chirurgiczne nr 20 (CS)</t>
  </si>
  <si>
    <t>Strzykawka 20ml, 2-częściowa</t>
  </si>
  <si>
    <t>Kompres gazowy 5x5 cm (gaza 17-nitkowa, 12-warstwowy, biały)</t>
  </si>
  <si>
    <t>Igła iniekcyjna 18G 40mm SB (różowa)</t>
  </si>
  <si>
    <t>Dren łączący do ssaka PVC 25Ch/16Ch 2.5m F/F</t>
  </si>
  <si>
    <t>Kleszczyki do dezynfekcji 19 cm niebieskie</t>
  </si>
  <si>
    <t>Miska z polipropylenu 500ml z podziałką, przezroczysta</t>
  </si>
  <si>
    <t>Aspiracja typu Yankauer 12Ch/18Ch 25cm okrągła końcówka 4 otwory regulacja ssania, rękojeść</t>
  </si>
  <si>
    <t>Serweta z taśmą lepną 90x75cm</t>
  </si>
  <si>
    <t>Osłona na stół narzędziowy 150x190cm obszar chłonny 75x190cm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</si>
  <si>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</si>
  <si>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XL-L</t>
  </si>
  <si>
    <t>Serweta z taśmą lepną 150 x 240 cm</t>
  </si>
  <si>
    <t>Serweta z taśmą lepną 150x240 cm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</si>
  <si>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z przeźroczystej folii polietylenowej z klapką z materiału typu TYVEC zgrzewaną z folią,
w celu zminimalizowania ryzyka rozjałowienia zawartości podczas wyjmowania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
</t>
    </r>
    <r>
      <rPr>
        <b/>
        <sz val="11"/>
        <rFont val="Times New Roman"/>
        <family val="1"/>
        <charset val="238"/>
      </rPr>
      <t xml:space="preserve">Wymagane oznaczenie kolorystyczne: </t>
    </r>
    <r>
      <rPr>
        <sz val="11"/>
        <rFont val="Times New Roman"/>
        <family val="1"/>
        <charset val="238"/>
      </rPr>
      <t>"ZESTAW DO KRĘGOSŁUPA " - kolor różowy i ramka różowa.</t>
    </r>
  </si>
  <si>
    <t>Kompres włókninowy laparotomijny 40x60cm z tasiemką (130g, 3-warstwowy, znacznik Rtg, zielony)</t>
  </si>
  <si>
    <t>Kompres gazowy laparotomijny 45x45cm z tasiemką (gaza 20-nitkowa, 6-warstwowy, znacznik Rtg, biały)</t>
  </si>
  <si>
    <t>Dren łączący do ssaka PVC 25Ch 2.1m FF</t>
  </si>
  <si>
    <t>Aspiracja typu Yankauer 28Ch 28cm z okrągłą końcówką z 4 otworami</t>
  </si>
  <si>
    <t>Opatrunek chłonn 9x15cm 5x10cm</t>
  </si>
  <si>
    <t>Jednorazowy fartuch chirurgiczny, pełnobarierowy ze wstawkami nieprzemakalnymi, wykonany z włókniny typu spunclaced o właściwościach hydrofobowych, gramaturze min. 68 g/m2 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</si>
  <si>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Serweta z taśmą lepną 75x75 cm</t>
  </si>
  <si>
    <t>Osłona na stół narzędziowy 150x210cm, obszar chłonny 75x210cm</t>
  </si>
  <si>
    <t>Kompres gazowy laparotomijny 45x45cm z tasiemką (gaza 20-nitkowa, 6-warstwowy, znacznik Rtg, biały).</t>
  </si>
  <si>
    <t>Rękawice chirurgiczne syntetyczne 6.5 PF</t>
  </si>
  <si>
    <t>Kompres włókninowy laparotomijny 40x60cm z tasiemką (130g, 3-warstwowy, znacznik Rtg, zielony) .</t>
  </si>
  <si>
    <t>Kompres gazowy 10x10cm (gaza 17-nitkowa, 16-warstwowy, znacznik Rtg, biały).</t>
  </si>
  <si>
    <t>Butelka do drenażu 400ml T125cm PVC LL</t>
  </si>
  <si>
    <t>Strzykawka 100ml 3-częściowa z adapterem LS, końcówką do cewnika</t>
  </si>
  <si>
    <t>Miska nerkowa 700 ml</t>
  </si>
  <si>
    <t>Osłona na kończynę typu stockinet 32x120cm</t>
  </si>
  <si>
    <t>Opatrunek foliowy 7x9cm mocujący cewnik wkłucia dożylnego</t>
  </si>
  <si>
    <t>Opatrunek chłonny 9x10cm 5x5cm</t>
  </si>
  <si>
    <t>Osłona na stół narzędziowy 150x200cm</t>
  </si>
  <si>
    <t>Folia chirurgiczna 56x80cm</t>
  </si>
  <si>
    <t>Serweta operacyjna 300x175cm z taśmą samoprzylepną, wzmocniona</t>
  </si>
  <si>
    <t>Rękawice chirurgiczne syntetyczne 6.5 PF Biogel U</t>
  </si>
  <si>
    <t>Osłona foliowa na kamerę 18x250cm (elastyczna końcówka, taśma mocująca)</t>
  </si>
  <si>
    <t>Kieszeń na narzędzia chirurgiczne 30x50cm, 3-komorowa, przyklejana</t>
  </si>
  <si>
    <t>Opatrunek chłonny 5x7cm 3x4cm</t>
  </si>
  <si>
    <t>Dren typu Redon 16Ch 65cm/15cm znacznik Rtg PVC, z łącznikiem</t>
  </si>
  <si>
    <t>Strzykawka 10ml, 2-częściowa</t>
  </si>
  <si>
    <t>Ostrze chirurgiczne nr 10 (CS)</t>
  </si>
  <si>
    <t>Ręcznik 34x53cm</t>
  </si>
  <si>
    <t>Szew chirurgiczny pleciony, antybakteryjny grubość 1, dł.70cm (igła kształt liery J, 31mm), szew wchłanialny, fioletowy, wykonany z kopolimeru glikolidu 90% i laktydu 10%, powleczony mieszaniną kopolimeru glikolidu i laktydu (poliglaktyna 370), stearynianem  wapnia oraz triklosanem</t>
  </si>
  <si>
    <t>Obłożenie chirurgiczne do laparoskopii 250/175/270x260cm, otwór przyklejany 25x30cm  wykonana z trójwarstwowego, chłonnego i nieprzemakalnego laminatu o gramaturze min. 65g/m2 w strefie mniej krytycznej, w strefie krytycznej min. 88g/m2    
Odporność na przenikanie płynów nie mniej niż &gt;100 cm H2O w strefie krytycznej i mniej krytycznej .
Wytrzymałośc na rozerwanie na sucho i na mokro 163/114 kpa w strefie krytycznej.</t>
  </si>
  <si>
    <t>Wymagane parametry poszczególnych elementów zestawu (z poz. 1)</t>
  </si>
  <si>
    <t>Bandaż krepowy biały 7cm 4m (czerwone linie)</t>
  </si>
  <si>
    <t>Kompres gazowy 5x5cm (gaza 17-nitkowa, 12-warstwowy, znacznik Rtg, biały)</t>
  </si>
  <si>
    <t>Marker skórny fioletowy</t>
  </si>
  <si>
    <t>Ostrze chirurgiczne nr 15 (CS)</t>
  </si>
  <si>
    <t>Osłona na kończynę typu stokinet 22x75cm</t>
  </si>
  <si>
    <t>Ostrze chirurgiczne nr 11 P (CS)</t>
  </si>
  <si>
    <t>Igła iniekcyjna 23G 30mm RB (niebieska)</t>
  </si>
  <si>
    <t>Serweta 75x90cm</t>
  </si>
  <si>
    <t>Serweta operacyjna 75x50cm z taśmą samoprzylepną</t>
  </si>
  <si>
    <t>Papierowa torba 11x19cm</t>
  </si>
  <si>
    <t>Ostrze chirurgiczne nr 20 (SS) z plastikową nasadką i osłonką</t>
  </si>
  <si>
    <t>Kompres gazowy 5x5cm (gaza 17-nitkowa, 16-warstwowy, znacznik Rtg, biały)</t>
  </si>
  <si>
    <t>Aspiracja typu Yankauer 12Ch/8Ch 27cm, okrągła końcówka, 4 otwory, sztywna</t>
  </si>
  <si>
    <t>Cena jednostkowa brutto (zestawu)</t>
  </si>
  <si>
    <t>Obłożenie chirurgiczne 75x100cm z przyklejanym otworem,  wykonana z dwuwarstwowego, chłonnego i nieprzemakalnego laminatu o gramaturze min. 59g/m2 
w strefie mniej krytycznej, w strefie krytycznej min 59g/m2    
Odporność na przenikanie płynów nie mniej niż &gt;100 cm H2O w strefie krytycznej 
i mniej krytycznej .
Wytrzymałośc na rozerwanie na  sucho i na mokro 78/50 kpa w strefie krytycznej</t>
  </si>
  <si>
    <t>Osłona na stół narzędziowy 150x240cm, obszar chłonny 75x240cm</t>
  </si>
  <si>
    <t>Osłona na aparaturę foliowa 140cm, okrągła z gumką, przezroczysta</t>
  </si>
  <si>
    <t>Ostrze chirurgiczne nr 24 (CS)</t>
  </si>
  <si>
    <t>Szczegółowy wykaz elementów w zestawu oraz ich parametry:</t>
  </si>
  <si>
    <t>DFP.271.27.2018.EP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</si>
  <si>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</si>
  <si>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 xml:space="preserve">Kompres gazowy 10x10cm (gaza 17-nitkowa, 16-warstwowy, znacznik Rtg, biały) </t>
  </si>
  <si>
    <t>Fartuch chirurgiczny wzmocniony 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L</t>
  </si>
  <si>
    <t>Fartuch chirurgiczny wzmocniony  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</si>
  <si>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t>Pojemnik do liczenia igieł i usuwania ostrzy, magnetyczny/piankowy, żółty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</si>
  <si>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XL</t>
  </si>
  <si>
    <r>
      <t xml:space="preserve">Pojemnik do liczenia igieł i usuwania ostrzy, </t>
    </r>
    <r>
      <rPr>
        <sz val="11"/>
        <rFont val="Times New Roman"/>
        <family val="1"/>
        <charset val="238"/>
      </rPr>
      <t>magnetyczny/piankowy, żółty</t>
    </r>
  </si>
  <si>
    <r>
      <t>Pojemnik do liczenia igieł i usuwania ostrzy,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magnetyczny/piankowy, żółty</t>
    </r>
  </si>
  <si>
    <t>Obłożenie chirurgiczne 200x260cm, samoprzylepne wycięcie U 7x102cm, wzmocnione wykonana z cztreowarstwowego, chłonnego i nieprzemakalnego laminatu o gramaturze min. 63g/m2 w strefie mniej krytycznej, w strefie krytycznej min. 113g/m2    
Odporność na przenikanie płynów nie mniej niż &gt;800 cm H2O w strefie krytycznej i mniej krytycznej.
Wytrzymałośc na rozerwanie na sucho i na mokro 385/330 kpa w strefie krytycznej</t>
  </si>
  <si>
    <r>
      <rPr>
        <b/>
        <sz val="11"/>
        <rFont val="Garamond"/>
        <family val="1"/>
        <charset val="238"/>
      </rPr>
      <t xml:space="preserve">UWAGA: </t>
    </r>
    <r>
      <rPr>
        <sz val="11"/>
        <rFont val="Garamond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
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
</t>
    </r>
    <r>
      <rPr>
        <b/>
        <sz val="11"/>
        <rFont val="Garamond"/>
        <family val="1"/>
        <charset val="238"/>
      </rPr>
      <t xml:space="preserve">Wymagane oznaczenie kolorystyczne: </t>
    </r>
    <r>
      <rPr>
        <sz val="11"/>
        <rFont val="Garamond"/>
        <family val="1"/>
        <charset val="238"/>
      </rPr>
      <t>"ZESTAW BIODRO" - kolor zielony i ramka zielona</t>
    </r>
  </si>
  <si>
    <t>Jednorazowy trokar o średnicy 12 mm i długości 100 mm,  z karbowaną kaniulą. Obturator posiada kierunkową optyczną, stożkową końcówkę zaopatrzona w dwa separatory tkankowe, otwór do wprowadzenia kamery 10 mm na szczycie obturatora 
z bocznym przyciskiem do jej fiksacji. Czytelna oznaczenie średnicy na obturatorze 
i porcie kaniuli Podwójna uszczelka; stała w kaniuli, typu kaczy dziób, zapobiegająca utracie odmy przy zdjętym porcie, druga w zdejmowalnym porcie posiadająca syntetyczna osłonę zabezpieczająca przed jej uszkodzeniem, umożliwiająca stosowanie narzędzi tzw „ednostaplera oversize'' o średnicy 5-12,7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Policarbonowa nasada obturatora zaopatrzona w dwa przeciwległe przyciski umożliwiające jej wyjęcie 
z kaniuli oraz czytelne oznaczenie średnicy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</si>
  <si>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LAPAROSKOPIA" - kolor miętowy 
i ramka miętowa</t>
    </r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</si>
  <si>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
i rodzaju nadrukowane na fartuchu, pozwalające na identyfikację przed rozłożeniem. Rozmiar L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</si>
  <si>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
i rodzaju nadrukowane na fartuchu, pozwalające na identyfikację przed rozłożeniem. Rozmiar XL</t>
  </si>
  <si>
    <t>Serweta 250x315cm z otworem 7cm  wykonana z czterowarstwowego, chłonnego 
i nieprzemakalnego laminatu o gramaturze min. 63g/m2 w strefie mniej krytycznej, 
w strefie krytycznej min 113g/m2    
Odporność na przenikanie płynów nie mniej niż &gt;800 cm H2O w strefie krytycznej 
i mniej krytycznej &gt;840cm H2O.
Wytrzymałośc na rozerwanie na  sucho i na mokro 385/330 kpa w strefie krytycznej</t>
  </si>
  <si>
    <r>
      <rPr>
        <b/>
        <sz val="11"/>
        <rFont val="Times New Roman"/>
        <family val="1"/>
        <charset val="238"/>
      </rPr>
      <t>UWAGA:</t>
    </r>
    <r>
      <rPr>
        <sz val="11"/>
        <rFont val="Times New Roman"/>
        <family val="1"/>
        <charset val="238"/>
      </rPr>
      <t xml:space="preserve"> 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z przeźroczystej folii polietylenowej z klapką z materiału typu TYVEC zgrzewaną z folią, 
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RĘKA/STOPA" - kolor szary i ramka szara</t>
    </r>
  </si>
  <si>
    <t>Watki neurochirurgiczne włókninowe 25.4x152.4mm z nitką (znacznik Rtg, białe)</t>
  </si>
  <si>
    <t>Watki neurochirurgiczne włókninowe 19x19mm z nitką (znacznik Rtg, białe)</t>
  </si>
  <si>
    <t>Watki neurochirurgiczne włókninowe 25x25mm z nitką (znacznik Rtg, białe)</t>
  </si>
  <si>
    <r>
      <t>Pojemnik do liczenia igieł i usuwania ostrzy,</t>
    </r>
    <r>
      <rPr>
        <sz val="11"/>
        <rFont val="Times New Roman"/>
        <family val="1"/>
        <charset val="238"/>
      </rPr>
      <t xml:space="preserve"> magnetyczny/piankowy, żółty</t>
    </r>
  </si>
  <si>
    <t>Obłożenie chirurgiczne do zabiegów neurochirurgicznych 230x 300  cm, posiadające otwór 30x20 cm wykonana z trójwarstwowego, chłonnego i nieprzemakalnego laminatu 
o gramaturze min. 58g/m2 w strefie mniej krytycznej, w strefie krytycznej min 81g/m2    
Odporność na przenikanie płynów nie mniej niż &gt;140 cm H2O w strefie krytycznej i mniej krytycznej.
Wytrzymałośc na rozerwanie na  sucho i na mokro 163/114 kpa w strefie krytycznej</t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</si>
  <si>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
i rodzaju nadrukowane na fartuchu, pozwalające na identyfikację przed rozłożeniem. Rozmiar XL-L</t>
  </si>
  <si>
    <t>Kompres gazowy laparotomijny 40x40cm z tasiemką (gaza 20-nitkowa, 6-warstwowy, znacznik Rtg, biały)</t>
  </si>
  <si>
    <t>Obłożenie chirurgiczne do operacji biodra 240x290cm, 2 otwory 15x45cm Serweta główna wykonana z laminatu dwuwarstwowego (włóknina hydrofilowa PP typu spunbond/folia PE) o gramaturze min. 60g /m² w strefie mniej krytycznej i  min. 140g/m²  w strefie krytycznej wyrobu, strefa krytyczna o odporności na przenikanie cieczy min. 340 cm H2O</t>
  </si>
  <si>
    <r>
      <rPr>
        <b/>
        <sz val="11"/>
        <rFont val="Times New Roman"/>
        <family val="1"/>
        <charset val="238"/>
      </rPr>
      <t>UWAGA:</t>
    </r>
    <r>
      <rPr>
        <sz val="11"/>
        <rFont val="Times New Roman"/>
        <family val="1"/>
        <charset val="238"/>
      </rPr>
      <t xml:space="preserve"> Każdy zestaw powinien być oznaczony kolorystycznie celem jego łatwiejszej identyfikacji. Oznaczenie powinno znajdować się na wewnętrznej etykiecie (elementy barwne naniesione na tą etykietę) oraz na dodatkowej etykiecie bocznej (nazwa zestawu 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                 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 DHS" - kolor niebieski i ramka niebieska.</t>
    </r>
  </si>
  <si>
    <t xml:space="preserve">Załącznik nr 1a do specyfikacji
Załącznik nr 1 do umowy
</t>
  </si>
  <si>
    <t>Załącznik nr 1a do specyfikacji
Załącznik nr 1 do umowy</t>
  </si>
  <si>
    <t xml:space="preserve">Załącznik nr 1a do specyfikacji 
Załącznik nr 1 do umowy
</t>
  </si>
  <si>
    <t>Załącznik nr 1a do specyfikacji 
Załącznik nr 1 do umowy</t>
  </si>
  <si>
    <t xml:space="preserve">Zestaw obłożeń do laparotomii </t>
  </si>
  <si>
    <t xml:space="preserve">Zestaw obłożeń do kręgosłupa </t>
  </si>
  <si>
    <t xml:space="preserve">Zestaw obłożeń - Hernia </t>
  </si>
  <si>
    <t xml:space="preserve">Zestaw obłożeń do operacji - biodro </t>
  </si>
  <si>
    <t xml:space="preserve">Zestaw obłożeń do Laparoskopii plus </t>
  </si>
  <si>
    <t xml:space="preserve">Zestaw obłożeń do operacji ręki/ stopy </t>
  </si>
  <si>
    <t>Zestaw obłożeń do kraniotomii</t>
  </si>
  <si>
    <t>Mały zestaw obłożeń neurochirurgicznych</t>
  </si>
  <si>
    <t xml:space="preserve">Zestaw obłożeń DHS </t>
  </si>
  <si>
    <t>Dostawa zestawów do zabiegów chirurgicznych</t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</si>
  <si>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z przeźroczystej folii polietylenowej z klapką z materiału typu TYVEC zgrzewaną z folią, wcelu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
Wymagane oznaczenie kolorystyczne: "ZESTAW LAPAROTOMIA " - kolor brązowy 
i ramka brązowa.
</t>
    </r>
  </si>
  <si>
    <r>
      <rPr>
        <b/>
        <sz val="11"/>
        <rFont val="Times New Roman"/>
        <family val="1"/>
        <charset val="238"/>
      </rPr>
      <t>UWAGA:</t>
    </r>
    <r>
      <rPr>
        <sz val="11"/>
        <rFont val="Times New Roman"/>
        <family val="1"/>
        <charset val="238"/>
      </rPr>
      <t xml:space="preserve"> 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 xml:space="preserve">Wymagane oznaczenie kolorystyczne: </t>
    </r>
    <r>
      <rPr>
        <sz val="11"/>
        <rFont val="Times New Roman"/>
        <family val="1"/>
        <charset val="238"/>
      </rPr>
      <t>"ZESTAW KRANIOTOMIA" - kolor pomarańczowy i ramka pomarańczowa.</t>
    </r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</si>
  <si>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 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
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HERNIA" - kolor czerwony 
i ramka czerwona</t>
    </r>
  </si>
  <si>
    <r>
      <rPr>
        <b/>
        <sz val="11"/>
        <rFont val="Times New Roman"/>
        <family val="1"/>
        <charset val="238"/>
      </rPr>
      <t xml:space="preserve">UWAGA: </t>
    </r>
    <r>
      <rPr>
        <sz val="11"/>
        <rFont val="Times New Roman"/>
        <family val="1"/>
        <charset val="238"/>
      </rPr>
      <t xml:space="preserve">Każdy zestaw powinien być oznaczony kolorystycznie celem jego łatwiejszej identyfikacji. Oznaczenie powinno znajdować się na wewnętrznej etykiecie (elementy barwne naniesione na tą etykietę) oraz na dodatkowej etykiecie bocznej (nazwa zestawu 
w kolorowej ramce).
Wszystkie składowe ułożone w kolejności umożliwiającej sprawną aplikację zgodnie 
z zasadami aseptyki, zawinięte w serwetę na stolik instrumentariuszki. Zestaw powinien być wyposażony w minimum cztery samoprzylepne etykiety,z nr katalogowym, datą ważności i numerem serii służąca do archiwizacji danych. Zawartość zestawu opisana 
w języku polskim na etykiecie produktowej. Zapakowane sterylnie w jedną torbę 
z przeźroczystej folii polietylenowej z klapką z materiału typu TYVEC zgrzewaną z folią, 
w celu zminimalizowania ryzyka rozjałowienia zawartości podczas wyjmowania 
z opakowania przy zgrzewie powinien znajdować się sterylny margines. Wymaga się dołączenia dokumentacji technicznej zawierającej  wyniki badań producenta gotowych, sterylnych wyrobów, zgodne z wymogami normy PN EN 13795 . Dokumenty winne zawierać informacje wymagane zapisami rozdziałów 4, 5 pkt. 5.2 oraz 7 normy. 
</t>
    </r>
    <r>
      <rPr>
        <b/>
        <sz val="11"/>
        <rFont val="Times New Roman"/>
        <family val="1"/>
        <charset val="238"/>
      </rPr>
      <t>Wymagane oznaczenie kolorystyczne:</t>
    </r>
    <r>
      <rPr>
        <sz val="11"/>
        <rFont val="Times New Roman"/>
        <family val="1"/>
        <charset val="238"/>
      </rPr>
      <t xml:space="preserve"> "ZESTAW NURO" - kolor żółty i ramka żółta</t>
    </r>
  </si>
  <si>
    <t>Jednorazowy fartuch chirurgiczny, pełnobarierowy ze wstawkami nieprzemakalnymi, wykonany z włókniny typu spunclaced o właściwościach hydrofobowych, gramaturze min. 68 g/m2, fartuch złożony w sposób zapewniający aseptyczną aplikację, wiązany na troki wewnętrzne oraz troki zewnętrzne z kartonikiem. Indywidualne oznakowanie rozmiaru i rodzaju nadrukowane na fartuchu, pozwalające na identyfikację przed rozłożeniem. Rozmiar XL-L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</si>
</sst>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\ _z_ł_-;\-* #,##0.00\ _z_ł_-;_-* \-??\ _z_ł_-;_-@_-"/>
    <numFmt numFmtId="166" formatCode="_-* #,##0.00&quot; zł&quot;_-;\-* #,##0.00&quot; zł&quot;_-;_-* \-??&quot; zł&quot;_-;_-@_-"/>
    <numFmt numFmtId="167" formatCode="&quot; &quot;#,##0.00,&quot;zł &quot;;&quot;-&quot;#,##0.00,&quot;zł &quot;;&quot; &quot;&quot;-&quot;#&quot; zł &quot;;&quot; &quot;@&quot; &quot;"/>
  </numFmts>
  <fonts count="1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0" fontId="7" fillId="0" borderId="0"/>
    <xf numFmtId="0" fontId="1" fillId="0" borderId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12" fillId="0" borderId="0"/>
    <xf numFmtId="0" fontId="14" fillId="0" borderId="0"/>
    <xf numFmtId="0" fontId="7" fillId="0" borderId="0"/>
    <xf numFmtId="0" fontId="2" fillId="0" borderId="0">
      <alignment vertical="top"/>
    </xf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0" fillId="0" borderId="0"/>
    <xf numFmtId="0" fontId="1" fillId="0" borderId="0"/>
    <xf numFmtId="0" fontId="2" fillId="0" borderId="0"/>
    <xf numFmtId="0" fontId="7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67" fontId="10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3" fontId="5" fillId="0" borderId="0" xfId="11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4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left" vertical="top"/>
      <protection locked="0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16" fillId="0" borderId="0" xfId="0" applyFont="1" applyFill="1" applyAlignment="1" applyProtection="1">
      <alignment horizontal="right" vertical="top"/>
      <protection locked="0"/>
    </xf>
    <xf numFmtId="1" fontId="16" fillId="0" borderId="0" xfId="0" applyNumberFormat="1" applyFont="1" applyFill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17" fillId="0" borderId="1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right" vertical="top" wrapText="1"/>
      <protection locked="0"/>
    </xf>
    <xf numFmtId="0" fontId="17" fillId="0" borderId="0" xfId="0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1" fontId="16" fillId="0" borderId="0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1" fontId="16" fillId="2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44" fontId="16" fillId="2" borderId="4" xfId="0" applyNumberFormat="1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1" fontId="16" fillId="2" borderId="0" xfId="0" applyNumberFormat="1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horizontal="center" vertical="center" wrapText="1"/>
    </xf>
    <xf numFmtId="44" fontId="16" fillId="0" borderId="1" xfId="10" applyNumberFormat="1" applyFont="1" applyFill="1" applyBorder="1" applyAlignment="1">
      <alignment horizontal="left"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6" fillId="2" borderId="9" xfId="0" applyFont="1" applyFill="1" applyBorder="1" applyAlignment="1" applyProtection="1">
      <alignment horizontal="left" vertical="top" wrapText="1"/>
      <protection locked="0"/>
    </xf>
    <xf numFmtId="0" fontId="16" fillId="0" borderId="9" xfId="10" applyFont="1" applyFill="1" applyBorder="1" applyAlignment="1">
      <alignment horizontal="left" vertical="center" wrapText="1"/>
    </xf>
    <xf numFmtId="3" fontId="16" fillId="2" borderId="9" xfId="10" applyNumberFormat="1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3" fontId="16" fillId="2" borderId="1" xfId="1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164" fontId="17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center" vertical="center" wrapText="1"/>
    </xf>
    <xf numFmtId="0" fontId="17" fillId="0" borderId="9" xfId="10" applyFont="1" applyFill="1" applyBorder="1" applyAlignment="1">
      <alignment horizontal="center" vertical="center" wrapText="1"/>
    </xf>
    <xf numFmtId="0" fontId="17" fillId="0" borderId="8" xfId="10" applyFont="1" applyFill="1" applyBorder="1" applyAlignment="1">
      <alignment horizontal="center" vertical="center" wrapText="1"/>
    </xf>
    <xf numFmtId="0" fontId="16" fillId="0" borderId="9" xfId="10" applyFont="1" applyFill="1" applyBorder="1" applyAlignment="1">
      <alignment horizontal="center" vertical="center" wrapText="1"/>
    </xf>
    <xf numFmtId="3" fontId="16" fillId="0" borderId="9" xfId="10" applyNumberFormat="1" applyFont="1" applyFill="1" applyBorder="1" applyAlignment="1" applyProtection="1">
      <alignment horizontal="center" vertical="center" wrapText="1"/>
    </xf>
    <xf numFmtId="3" fontId="16" fillId="0" borderId="1" xfId="10" applyNumberFormat="1" applyFont="1" applyFill="1" applyBorder="1" applyAlignment="1" applyProtection="1">
      <alignment horizontal="center" vertical="center" wrapText="1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44" fontId="16" fillId="2" borderId="0" xfId="0" applyNumberFormat="1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17" fillId="0" borderId="3" xfId="10" applyFont="1" applyFill="1" applyBorder="1" applyAlignment="1">
      <alignment horizontal="center" vertical="center" wrapText="1"/>
    </xf>
    <xf numFmtId="0" fontId="17" fillId="0" borderId="4" xfId="1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7" fillId="0" borderId="3" xfId="10" applyFont="1" applyFill="1" applyBorder="1" applyAlignment="1">
      <alignment horizontal="center" vertical="center" wrapText="1"/>
    </xf>
    <xf numFmtId="0" fontId="17" fillId="0" borderId="4" xfId="1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0" borderId="9" xfId="10" applyFont="1" applyFill="1" applyBorder="1" applyAlignment="1">
      <alignment horizontal="left" vertical="top" wrapText="1"/>
    </xf>
    <xf numFmtId="0" fontId="16" fillId="0" borderId="1" xfId="10" applyFont="1" applyFill="1" applyBorder="1" applyAlignment="1">
      <alignment horizontal="left" vertical="top" wrapText="1"/>
    </xf>
    <xf numFmtId="0" fontId="17" fillId="0" borderId="9" xfId="10" applyFont="1" applyFill="1" applyBorder="1" applyAlignment="1">
      <alignment horizontal="left" vertical="top" wrapText="1"/>
    </xf>
    <xf numFmtId="0" fontId="17" fillId="0" borderId="1" xfId="10" applyFont="1" applyFill="1" applyBorder="1" applyAlignment="1">
      <alignment horizontal="left" vertical="top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11" xfId="10" applyFont="1" applyFill="1" applyBorder="1" applyAlignment="1">
      <alignment horizontal="left" vertical="top" wrapText="1"/>
    </xf>
    <xf numFmtId="0" fontId="16" fillId="0" borderId="8" xfId="1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4" fontId="16" fillId="0" borderId="1" xfId="1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3" fontId="6" fillId="0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top" wrapText="1"/>
    </xf>
    <xf numFmtId="44" fontId="5" fillId="0" borderId="1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1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17" fillId="0" borderId="3" xfId="10" applyFont="1" applyFill="1" applyBorder="1" applyAlignment="1">
      <alignment horizontal="center" vertical="center" wrapText="1"/>
    </xf>
    <xf numFmtId="0" fontId="17" fillId="0" borderId="5" xfId="10" applyFont="1" applyFill="1" applyBorder="1" applyAlignment="1">
      <alignment horizontal="center" vertical="center" wrapText="1"/>
    </xf>
    <xf numFmtId="0" fontId="17" fillId="0" borderId="3" xfId="10" applyFont="1" applyFill="1" applyBorder="1" applyAlignment="1">
      <alignment horizontal="left" vertical="center" wrapText="1"/>
    </xf>
    <xf numFmtId="0" fontId="17" fillId="0" borderId="4" xfId="10" applyFont="1" applyFill="1" applyBorder="1" applyAlignment="1">
      <alignment horizontal="left" vertical="center" wrapText="1"/>
    </xf>
    <xf numFmtId="0" fontId="16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48">
    <cellStyle name="Currency 2" xfId="16"/>
    <cellStyle name="Dziesiętny" xfId="1" builtinId="3"/>
    <cellStyle name="Dziesiętny 2" xfId="2"/>
    <cellStyle name="Dziesiętny 2 2" xfId="19"/>
    <cellStyle name="Dziesiętny 2 3" xfId="18"/>
    <cellStyle name="Dziesiętny 3" xfId="3"/>
    <cellStyle name="Dziesiętny 3 2" xfId="20"/>
    <cellStyle name="Dziesiętny 4" xfId="21"/>
    <cellStyle name="Dziesiętny 5" xfId="17"/>
    <cellStyle name="Excel Built-in Normal" xfId="13"/>
    <cellStyle name="Excel Built-in Normal 2" xfId="22"/>
    <cellStyle name="Hiperłącze 2" xfId="23"/>
    <cellStyle name="Normal 2" xfId="24"/>
    <cellStyle name="Normal 3" xfId="25"/>
    <cellStyle name="Normal 3 2" xfId="26"/>
    <cellStyle name="Normal_PROF_ETH" xfId="27"/>
    <cellStyle name="Normalny" xfId="0" builtinId="0"/>
    <cellStyle name="Normalny 10" xfId="28"/>
    <cellStyle name="Normalny 11" xfId="29"/>
    <cellStyle name="Normalny 12" xfId="14"/>
    <cellStyle name="Normalny 13" xfId="15"/>
    <cellStyle name="Normalny 2" xfId="4"/>
    <cellStyle name="Normalny 2 2" xfId="5"/>
    <cellStyle name="Normalny 2 2 2" xfId="32"/>
    <cellStyle name="Normalny 2 2 3" xfId="31"/>
    <cellStyle name="Normalny 2 3" xfId="33"/>
    <cellStyle name="Normalny 2 4" xfId="30"/>
    <cellStyle name="Normalny 3" xfId="6"/>
    <cellStyle name="Normalny 4" xfId="7"/>
    <cellStyle name="Normalny 4 2" xfId="34"/>
    <cellStyle name="Normalny 5" xfId="35"/>
    <cellStyle name="Normalny 6" xfId="36"/>
    <cellStyle name="Normalny 6 2" xfId="8"/>
    <cellStyle name="Normalny 7" xfId="9"/>
    <cellStyle name="Normalny 7 2" xfId="37"/>
    <cellStyle name="Normalny 8" xfId="10"/>
    <cellStyle name="Normalny 9" xfId="38"/>
    <cellStyle name="Procentowy 2" xfId="40"/>
    <cellStyle name="Procentowy 2 2" xfId="41"/>
    <cellStyle name="Procentowy 3" xfId="39"/>
    <cellStyle name="Standard_ICP_05_1500" xfId="42"/>
    <cellStyle name="TableStyleLight1" xfId="43"/>
    <cellStyle name="Walutowy" xfId="11" builtinId="4"/>
    <cellStyle name="Walutowy 2" xfId="12"/>
    <cellStyle name="Walutowy 2 2" xfId="45"/>
    <cellStyle name="Walutowy 3" xfId="46"/>
    <cellStyle name="Walutowy 4" xfId="47"/>
    <cellStyle name="Walutowy 5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6"/>
  <sheetViews>
    <sheetView showGridLines="0" view="pageBreakPreview" topLeftCell="A28" zoomScale="115" zoomScaleNormal="100" zoomScaleSheetLayoutView="115" zoomScalePageLayoutView="115" workbookViewId="0">
      <selection activeCell="B37" sqref="B37:D3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50</v>
      </c>
    </row>
    <row r="2" spans="2:6" ht="18" customHeight="1">
      <c r="B2" s="3"/>
      <c r="C2" s="3" t="s">
        <v>47</v>
      </c>
      <c r="D2" s="3"/>
    </row>
    <row r="3" spans="2:6" ht="18" customHeight="1"/>
    <row r="4" spans="2:6" ht="18" customHeight="1">
      <c r="B4" s="1" t="s">
        <v>38</v>
      </c>
      <c r="C4" s="1" t="s">
        <v>171</v>
      </c>
      <c r="E4" s="5"/>
    </row>
    <row r="5" spans="2:6" ht="18" customHeight="1">
      <c r="E5" s="5"/>
    </row>
    <row r="6" spans="2:6" ht="15.75" customHeight="1">
      <c r="B6" s="1" t="s">
        <v>37</v>
      </c>
      <c r="C6" s="130" t="s">
        <v>210</v>
      </c>
      <c r="D6" s="130"/>
      <c r="E6" s="6"/>
      <c r="F6" s="7"/>
    </row>
    <row r="7" spans="2:6" ht="14.25" customHeight="1"/>
    <row r="8" spans="2:6" ht="14.25" customHeight="1">
      <c r="B8" s="8" t="s">
        <v>32</v>
      </c>
      <c r="C8" s="131"/>
      <c r="D8" s="123"/>
      <c r="E8" s="5"/>
    </row>
    <row r="9" spans="2:6" ht="31.5" customHeight="1">
      <c r="B9" s="8" t="s">
        <v>39</v>
      </c>
      <c r="C9" s="132"/>
      <c r="D9" s="133"/>
      <c r="E9" s="5"/>
    </row>
    <row r="10" spans="2:6" ht="18" customHeight="1">
      <c r="B10" s="8" t="s">
        <v>31</v>
      </c>
      <c r="C10" s="119"/>
      <c r="D10" s="120"/>
      <c r="E10" s="5"/>
    </row>
    <row r="11" spans="2:6" ht="18" customHeight="1">
      <c r="B11" s="8" t="s">
        <v>41</v>
      </c>
      <c r="C11" s="119"/>
      <c r="D11" s="120"/>
      <c r="E11" s="5"/>
    </row>
    <row r="12" spans="2:6" ht="18" customHeight="1">
      <c r="B12" s="8" t="s">
        <v>42</v>
      </c>
      <c r="C12" s="119"/>
      <c r="D12" s="120"/>
      <c r="E12" s="5"/>
    </row>
    <row r="13" spans="2:6" ht="18" customHeight="1">
      <c r="B13" s="8" t="s">
        <v>43</v>
      </c>
      <c r="C13" s="119"/>
      <c r="D13" s="120"/>
      <c r="E13" s="5"/>
    </row>
    <row r="14" spans="2:6" ht="18" customHeight="1">
      <c r="B14" s="8" t="s">
        <v>44</v>
      </c>
      <c r="C14" s="119"/>
      <c r="D14" s="120"/>
      <c r="E14" s="5"/>
    </row>
    <row r="15" spans="2:6" ht="18" customHeight="1">
      <c r="B15" s="8" t="s">
        <v>45</v>
      </c>
      <c r="C15" s="119"/>
      <c r="D15" s="120"/>
      <c r="E15" s="5"/>
    </row>
    <row r="16" spans="2:6" ht="18" customHeight="1">
      <c r="B16" s="8" t="s">
        <v>46</v>
      </c>
      <c r="C16" s="119"/>
      <c r="D16" s="120"/>
      <c r="E16" s="5"/>
    </row>
    <row r="17" spans="1:6" ht="18" customHeight="1">
      <c r="C17" s="5"/>
      <c r="D17" s="9"/>
      <c r="E17" s="5"/>
    </row>
    <row r="18" spans="1:6" ht="18" customHeight="1">
      <c r="B18" s="138" t="s">
        <v>40</v>
      </c>
      <c r="C18" s="139"/>
      <c r="D18" s="10"/>
      <c r="E18" s="7"/>
    </row>
    <row r="19" spans="1:6" ht="18" customHeight="1" thickBot="1">
      <c r="C19" s="7"/>
      <c r="D19" s="10"/>
      <c r="E19" s="7"/>
    </row>
    <row r="20" spans="1:6" ht="18" customHeight="1" thickBot="1">
      <c r="B20" s="11" t="s">
        <v>14</v>
      </c>
      <c r="C20" s="134" t="s">
        <v>0</v>
      </c>
      <c r="D20" s="135"/>
    </row>
    <row r="21" spans="1:6" ht="18" customHeight="1">
      <c r="A21" s="12"/>
      <c r="B21" s="51" t="s">
        <v>20</v>
      </c>
      <c r="C21" s="136">
        <f>'część (1)'!$F$7</f>
        <v>0</v>
      </c>
      <c r="D21" s="137"/>
    </row>
    <row r="22" spans="1:6" ht="18" customHeight="1">
      <c r="A22" s="12"/>
      <c r="B22" s="13" t="s">
        <v>21</v>
      </c>
      <c r="C22" s="121">
        <f>'część (2)'!$F$7</f>
        <v>0</v>
      </c>
      <c r="D22" s="122"/>
    </row>
    <row r="23" spans="1:6" ht="18" customHeight="1">
      <c r="A23" s="12"/>
      <c r="B23" s="13" t="s">
        <v>22</v>
      </c>
      <c r="C23" s="121">
        <f>'część (3)'!$F$7</f>
        <v>0</v>
      </c>
      <c r="D23" s="122"/>
    </row>
    <row r="24" spans="1:6" ht="18" customHeight="1">
      <c r="A24" s="12"/>
      <c r="B24" s="13" t="s">
        <v>23</v>
      </c>
      <c r="C24" s="121">
        <f>'część (4)'!$F$7</f>
        <v>0</v>
      </c>
      <c r="D24" s="122"/>
    </row>
    <row r="25" spans="1:6" ht="18" customHeight="1">
      <c r="A25" s="12"/>
      <c r="B25" s="13" t="s">
        <v>24</v>
      </c>
      <c r="C25" s="121">
        <f>'część (5)'!$F$7</f>
        <v>0</v>
      </c>
      <c r="D25" s="122"/>
    </row>
    <row r="26" spans="1:6" ht="18" customHeight="1">
      <c r="A26" s="12"/>
      <c r="B26" s="13" t="s">
        <v>25</v>
      </c>
      <c r="C26" s="121">
        <f>'część (6)'!$F$7</f>
        <v>0</v>
      </c>
      <c r="D26" s="122"/>
    </row>
    <row r="27" spans="1:6" ht="18" customHeight="1">
      <c r="A27" s="12"/>
      <c r="B27" s="13" t="s">
        <v>26</v>
      </c>
      <c r="C27" s="121">
        <f>'część (7)'!$F$7</f>
        <v>0</v>
      </c>
      <c r="D27" s="122"/>
    </row>
    <row r="28" spans="1:6" ht="18" customHeight="1">
      <c r="A28" s="12"/>
      <c r="B28" s="13" t="s">
        <v>27</v>
      </c>
      <c r="C28" s="121">
        <f>'część (8)'!$F$7</f>
        <v>0</v>
      </c>
      <c r="D28" s="122"/>
    </row>
    <row r="29" spans="1:6" ht="18" customHeight="1">
      <c r="A29" s="12"/>
      <c r="B29" s="13" t="s">
        <v>53</v>
      </c>
      <c r="C29" s="121">
        <f>'część (9)'!$F$7</f>
        <v>0</v>
      </c>
      <c r="D29" s="122"/>
    </row>
    <row r="30" spans="1:6" ht="18" customHeight="1">
      <c r="D30" s="14"/>
      <c r="E30" s="7"/>
    </row>
    <row r="31" spans="1:6" ht="21" customHeight="1">
      <c r="A31" s="1" t="s">
        <v>1</v>
      </c>
      <c r="B31" s="139" t="s">
        <v>36</v>
      </c>
      <c r="C31" s="138"/>
      <c r="D31" s="143"/>
      <c r="E31" s="15"/>
    </row>
    <row r="32" spans="1:6" ht="43.5" customHeight="1">
      <c r="A32" s="1" t="s">
        <v>2</v>
      </c>
      <c r="B32" s="140" t="s">
        <v>79</v>
      </c>
      <c r="C32" s="140"/>
      <c r="D32" s="140"/>
      <c r="E32" s="16"/>
      <c r="F32" s="7"/>
    </row>
    <row r="33" spans="1:6" s="17" customFormat="1" ht="55.15" customHeight="1">
      <c r="A33" s="17" t="s">
        <v>3</v>
      </c>
      <c r="B33" s="130" t="s">
        <v>51</v>
      </c>
      <c r="C33" s="130"/>
      <c r="D33" s="130"/>
      <c r="E33" s="18"/>
    </row>
    <row r="34" spans="1:6" ht="40.5" customHeight="1">
      <c r="A34" s="1" t="s">
        <v>4</v>
      </c>
      <c r="B34" s="130" t="s">
        <v>18</v>
      </c>
      <c r="C34" s="141"/>
      <c r="D34" s="141"/>
      <c r="E34" s="15"/>
      <c r="F34" s="7"/>
    </row>
    <row r="35" spans="1:6" ht="27.75" customHeight="1">
      <c r="A35" s="1" t="s">
        <v>28</v>
      </c>
      <c r="B35" s="138" t="s">
        <v>29</v>
      </c>
      <c r="C35" s="139"/>
      <c r="D35" s="139"/>
      <c r="E35" s="15"/>
      <c r="F35" s="7"/>
    </row>
    <row r="36" spans="1:6" ht="39.75" customHeight="1">
      <c r="A36" s="1" t="s">
        <v>34</v>
      </c>
      <c r="B36" s="130" t="s">
        <v>30</v>
      </c>
      <c r="C36" s="141"/>
      <c r="D36" s="141"/>
      <c r="E36" s="15"/>
      <c r="F36" s="7"/>
    </row>
    <row r="37" spans="1:6" ht="89.45" customHeight="1">
      <c r="A37" s="1" t="s">
        <v>5</v>
      </c>
      <c r="B37" s="130" t="s">
        <v>75</v>
      </c>
      <c r="C37" s="142"/>
      <c r="D37" s="142"/>
      <c r="E37" s="15"/>
      <c r="F37" s="7"/>
    </row>
    <row r="38" spans="1:6" ht="18" customHeight="1">
      <c r="A38" s="19" t="s">
        <v>52</v>
      </c>
      <c r="B38" s="6" t="s">
        <v>6</v>
      </c>
      <c r="C38" s="7"/>
      <c r="D38" s="1"/>
      <c r="E38" s="20"/>
    </row>
    <row r="39" spans="1:6" ht="18" customHeight="1">
      <c r="B39" s="7"/>
      <c r="C39" s="7"/>
      <c r="D39" s="21"/>
      <c r="E39" s="20"/>
    </row>
    <row r="40" spans="1:6" ht="18" customHeight="1">
      <c r="B40" s="125" t="s">
        <v>16</v>
      </c>
      <c r="C40" s="129"/>
      <c r="D40" s="126"/>
      <c r="E40" s="20"/>
    </row>
    <row r="41" spans="1:6" ht="18" customHeight="1">
      <c r="B41" s="125" t="s">
        <v>7</v>
      </c>
      <c r="C41" s="126"/>
      <c r="D41" s="8"/>
      <c r="E41" s="20"/>
    </row>
    <row r="42" spans="1:6" ht="18" customHeight="1">
      <c r="B42" s="127"/>
      <c r="C42" s="128"/>
      <c r="D42" s="8"/>
      <c r="E42" s="20"/>
    </row>
    <row r="43" spans="1:6" ht="18" customHeight="1">
      <c r="B43" s="127"/>
      <c r="C43" s="128"/>
      <c r="D43" s="8"/>
      <c r="E43" s="20"/>
    </row>
    <row r="44" spans="1:6" ht="18" customHeight="1">
      <c r="B44" s="127"/>
      <c r="C44" s="128"/>
      <c r="D44" s="8"/>
      <c r="E44" s="20"/>
    </row>
    <row r="45" spans="1:6" ht="15" customHeight="1">
      <c r="B45" s="23" t="s">
        <v>9</v>
      </c>
      <c r="C45" s="23"/>
      <c r="D45" s="21"/>
      <c r="E45" s="20"/>
    </row>
    <row r="46" spans="1:6" ht="18" customHeight="1">
      <c r="B46" s="125" t="s">
        <v>17</v>
      </c>
      <c r="C46" s="129"/>
      <c r="D46" s="126"/>
      <c r="E46" s="20"/>
    </row>
    <row r="47" spans="1:6" ht="18" customHeight="1">
      <c r="B47" s="24" t="s">
        <v>7</v>
      </c>
      <c r="C47" s="22" t="s">
        <v>8</v>
      </c>
      <c r="D47" s="25" t="s">
        <v>10</v>
      </c>
      <c r="E47" s="20"/>
    </row>
    <row r="48" spans="1:6" ht="18" customHeight="1">
      <c r="B48" s="26"/>
      <c r="C48" s="22"/>
      <c r="D48" s="27"/>
      <c r="E48" s="20"/>
    </row>
    <row r="49" spans="2:5" ht="18" customHeight="1">
      <c r="B49" s="26"/>
      <c r="C49" s="22"/>
      <c r="D49" s="27"/>
      <c r="E49" s="20"/>
    </row>
    <row r="50" spans="2:5" ht="18" customHeight="1">
      <c r="B50" s="23"/>
      <c r="C50" s="23"/>
      <c r="D50" s="21"/>
      <c r="E50" s="20"/>
    </row>
    <row r="51" spans="2:5" ht="18" customHeight="1">
      <c r="B51" s="125" t="s">
        <v>19</v>
      </c>
      <c r="C51" s="129"/>
      <c r="D51" s="126"/>
      <c r="E51" s="20"/>
    </row>
    <row r="52" spans="2:5" ht="18" customHeight="1">
      <c r="B52" s="124" t="s">
        <v>11</v>
      </c>
      <c r="C52" s="124"/>
      <c r="D52" s="8"/>
    </row>
    <row r="53" spans="2:5" ht="18" customHeight="1">
      <c r="B53" s="123"/>
      <c r="C53" s="123"/>
      <c r="D53" s="8"/>
    </row>
    <row r="54" spans="2:5" ht="18" customHeight="1"/>
    <row r="55" spans="2:5" ht="18" customHeight="1"/>
    <row r="56" spans="2:5" ht="18" customHeight="1">
      <c r="D56" s="1"/>
    </row>
  </sheetData>
  <mergeCells count="37">
    <mergeCell ref="B40:D40"/>
    <mergeCell ref="B32:D32"/>
    <mergeCell ref="B34:D34"/>
    <mergeCell ref="B37:D37"/>
    <mergeCell ref="B31:D31"/>
    <mergeCell ref="B36:D36"/>
    <mergeCell ref="B35:D35"/>
    <mergeCell ref="B33:D33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B53:C53"/>
    <mergeCell ref="B52:C52"/>
    <mergeCell ref="B41:C41"/>
    <mergeCell ref="B42:C42"/>
    <mergeCell ref="B44:C44"/>
    <mergeCell ref="B51:D51"/>
    <mergeCell ref="B46:D46"/>
    <mergeCell ref="B43:C43"/>
    <mergeCell ref="C16:D16"/>
    <mergeCell ref="C25:D25"/>
    <mergeCell ref="C26:D26"/>
    <mergeCell ref="C28:D28"/>
    <mergeCell ref="C29:D2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0" tint="-0.34998626667073579"/>
    <pageSetUpPr fitToPage="1"/>
  </sheetPr>
  <dimension ref="A1:H34"/>
  <sheetViews>
    <sheetView showGridLines="0" view="pageBreakPreview" topLeftCell="A16" zoomScale="115" zoomScaleNormal="100" zoomScaleSheetLayoutView="115" zoomScalePageLayoutView="85" workbookViewId="0">
      <selection activeCell="C30" sqref="C30"/>
    </sheetView>
  </sheetViews>
  <sheetFormatPr defaultColWidth="9.140625" defaultRowHeight="15"/>
  <cols>
    <col min="1" max="1" width="5.28515625" style="45" customWidth="1"/>
    <col min="2" max="2" width="74.85546875" style="45" customWidth="1"/>
    <col min="3" max="3" width="9.7109375" style="30" customWidth="1"/>
    <col min="4" max="4" width="7.28515625" style="46" customWidth="1"/>
    <col min="5" max="5" width="22.28515625" style="45" customWidth="1"/>
    <col min="6" max="6" width="21" style="45" customWidth="1"/>
    <col min="7" max="8" width="14.28515625" style="45" customWidth="1"/>
    <col min="9" max="16384" width="9.140625" style="45"/>
  </cols>
  <sheetData>
    <row r="1" spans="1:8" ht="33.6" customHeight="1">
      <c r="B1" s="28" t="str">
        <f>'Informacje ogólne'!C4</f>
        <v>DFP.271.27.2018.EP</v>
      </c>
      <c r="C1" s="45"/>
      <c r="F1" s="150" t="s">
        <v>197</v>
      </c>
      <c r="G1" s="150"/>
      <c r="H1" s="29"/>
    </row>
    <row r="2" spans="1:8">
      <c r="E2" s="139"/>
      <c r="F2" s="139"/>
    </row>
    <row r="4" spans="1:8">
      <c r="B4" s="6" t="s">
        <v>12</v>
      </c>
      <c r="C4" s="43">
        <v>9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4"/>
      <c r="F6" s="44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42" customFormat="1" ht="31.15" customHeight="1">
      <c r="A10" s="73" t="s">
        <v>1</v>
      </c>
      <c r="B10" s="73" t="s">
        <v>209</v>
      </c>
      <c r="C10" s="74">
        <v>100</v>
      </c>
      <c r="D10" s="74" t="s">
        <v>80</v>
      </c>
      <c r="E10" s="118"/>
      <c r="F10" s="118">
        <f>ROUND(ROUND(C10,2)*ROUND(E10,2),2)</f>
        <v>0</v>
      </c>
    </row>
    <row r="11" spans="1:8" s="42" customFormat="1" ht="31.15" customHeight="1">
      <c r="A11" s="145" t="s">
        <v>170</v>
      </c>
      <c r="B11" s="146"/>
      <c r="C11" s="146"/>
      <c r="D11" s="146"/>
      <c r="E11" s="146"/>
      <c r="F11" s="146"/>
    </row>
    <row r="12" spans="1:8" s="42" customFormat="1" ht="68.45" customHeight="1">
      <c r="A12" s="76" t="s">
        <v>77</v>
      </c>
      <c r="B12" s="76" t="s">
        <v>151</v>
      </c>
      <c r="C12" s="147" t="s">
        <v>35</v>
      </c>
      <c r="D12" s="148"/>
      <c r="E12" s="76" t="s">
        <v>48</v>
      </c>
      <c r="F12" s="76" t="s">
        <v>49</v>
      </c>
    </row>
    <row r="13" spans="1:8" s="42" customFormat="1" ht="25.5" customHeight="1">
      <c r="A13" s="110" t="s">
        <v>1</v>
      </c>
      <c r="B13" s="110" t="s">
        <v>167</v>
      </c>
      <c r="C13" s="74">
        <v>1</v>
      </c>
      <c r="D13" s="74" t="s">
        <v>76</v>
      </c>
      <c r="E13" s="76"/>
      <c r="F13" s="76"/>
    </row>
    <row r="14" spans="1:8" s="42" customFormat="1" ht="99.75" customHeight="1">
      <c r="A14" s="110" t="s">
        <v>2</v>
      </c>
      <c r="B14" s="110" t="s">
        <v>172</v>
      </c>
      <c r="C14" s="74">
        <v>1</v>
      </c>
      <c r="D14" s="74" t="s">
        <v>76</v>
      </c>
      <c r="E14" s="76"/>
      <c r="F14" s="76"/>
    </row>
    <row r="15" spans="1:8" s="42" customFormat="1" ht="24" customHeight="1">
      <c r="A15" s="110" t="s">
        <v>3</v>
      </c>
      <c r="B15" s="110" t="s">
        <v>83</v>
      </c>
      <c r="C15" s="74">
        <v>1</v>
      </c>
      <c r="D15" s="74" t="s">
        <v>76</v>
      </c>
      <c r="E15" s="76"/>
      <c r="F15" s="76"/>
    </row>
    <row r="16" spans="1:8" s="42" customFormat="1" ht="101.25" customHeight="1">
      <c r="A16" s="110" t="s">
        <v>4</v>
      </c>
      <c r="B16" s="110" t="s">
        <v>177</v>
      </c>
      <c r="C16" s="74">
        <v>2</v>
      </c>
      <c r="D16" s="74" t="s">
        <v>76</v>
      </c>
      <c r="E16" s="76"/>
      <c r="F16" s="76"/>
    </row>
    <row r="17" spans="1:6" s="42" customFormat="1" ht="42.75" customHeight="1">
      <c r="A17" s="110" t="s">
        <v>28</v>
      </c>
      <c r="B17" s="110" t="s">
        <v>194</v>
      </c>
      <c r="C17" s="74">
        <v>5</v>
      </c>
      <c r="D17" s="74" t="s">
        <v>76</v>
      </c>
      <c r="E17" s="76"/>
      <c r="F17" s="76"/>
    </row>
    <row r="18" spans="1:6" s="42" customFormat="1" ht="22.5" customHeight="1">
      <c r="A18" s="110" t="s">
        <v>34</v>
      </c>
      <c r="B18" s="110" t="s">
        <v>168</v>
      </c>
      <c r="C18" s="74">
        <v>1</v>
      </c>
      <c r="D18" s="74" t="s">
        <v>76</v>
      </c>
      <c r="E18" s="76"/>
      <c r="F18" s="76"/>
    </row>
    <row r="19" spans="1:6" s="42" customFormat="1" ht="27.75" customHeight="1">
      <c r="A19" s="110" t="s">
        <v>5</v>
      </c>
      <c r="B19" s="110" t="s">
        <v>103</v>
      </c>
      <c r="C19" s="74">
        <v>20</v>
      </c>
      <c r="D19" s="74" t="s">
        <v>76</v>
      </c>
      <c r="E19" s="76"/>
      <c r="F19" s="76"/>
    </row>
    <row r="20" spans="1:6" s="42" customFormat="1" ht="39.75" customHeight="1">
      <c r="A20" s="110" t="s">
        <v>52</v>
      </c>
      <c r="B20" s="110" t="s">
        <v>120</v>
      </c>
      <c r="C20" s="74">
        <v>2</v>
      </c>
      <c r="D20" s="74" t="s">
        <v>76</v>
      </c>
      <c r="E20" s="76"/>
      <c r="F20" s="76"/>
    </row>
    <row r="21" spans="1:6" s="42" customFormat="1" ht="23.25" customHeight="1">
      <c r="A21" s="110" t="s">
        <v>54</v>
      </c>
      <c r="B21" s="110" t="s">
        <v>110</v>
      </c>
      <c r="C21" s="74">
        <v>1</v>
      </c>
      <c r="D21" s="74" t="s">
        <v>76</v>
      </c>
      <c r="E21" s="76"/>
      <c r="F21" s="76"/>
    </row>
    <row r="22" spans="1:6" s="42" customFormat="1" ht="17.25" customHeight="1">
      <c r="A22" s="110" t="s">
        <v>55</v>
      </c>
      <c r="B22" s="110" t="s">
        <v>99</v>
      </c>
      <c r="C22" s="74">
        <v>2</v>
      </c>
      <c r="D22" s="74" t="s">
        <v>76</v>
      </c>
      <c r="E22" s="76"/>
      <c r="F22" s="76"/>
    </row>
    <row r="23" spans="1:6" s="42" customFormat="1" ht="22.5" customHeight="1">
      <c r="A23" s="110" t="s">
        <v>56</v>
      </c>
      <c r="B23" s="110" t="s">
        <v>111</v>
      </c>
      <c r="C23" s="74">
        <v>1</v>
      </c>
      <c r="D23" s="74" t="s">
        <v>76</v>
      </c>
      <c r="E23" s="76"/>
      <c r="F23" s="76"/>
    </row>
    <row r="24" spans="1:6" s="42" customFormat="1" ht="18.75" customHeight="1">
      <c r="A24" s="110" t="s">
        <v>57</v>
      </c>
      <c r="B24" s="110" t="s">
        <v>169</v>
      </c>
      <c r="C24" s="74">
        <v>2</v>
      </c>
      <c r="D24" s="74" t="s">
        <v>76</v>
      </c>
      <c r="E24" s="76"/>
      <c r="F24" s="76"/>
    </row>
    <row r="25" spans="1:6" s="42" customFormat="1" ht="24.75" customHeight="1">
      <c r="A25" s="110" t="s">
        <v>58</v>
      </c>
      <c r="B25" s="110" t="s">
        <v>89</v>
      </c>
      <c r="C25" s="74">
        <v>1</v>
      </c>
      <c r="D25" s="74" t="s">
        <v>76</v>
      </c>
      <c r="E25" s="76"/>
      <c r="F25" s="76"/>
    </row>
    <row r="26" spans="1:6" s="42" customFormat="1" ht="19.5" customHeight="1">
      <c r="A26" s="110" t="s">
        <v>59</v>
      </c>
      <c r="B26" s="110" t="s">
        <v>94</v>
      </c>
      <c r="C26" s="74">
        <v>2</v>
      </c>
      <c r="D26" s="74" t="s">
        <v>76</v>
      </c>
      <c r="E26" s="76"/>
      <c r="F26" s="76"/>
    </row>
    <row r="27" spans="1:6" s="42" customFormat="1" ht="75.75" customHeight="1">
      <c r="A27" s="110" t="s">
        <v>60</v>
      </c>
      <c r="B27" s="110" t="s">
        <v>195</v>
      </c>
      <c r="C27" s="74">
        <v>1</v>
      </c>
      <c r="D27" s="74" t="s">
        <v>76</v>
      </c>
      <c r="E27" s="76"/>
      <c r="F27" s="76"/>
    </row>
    <row r="28" spans="1:6" s="42" customFormat="1" ht="18.75" customHeight="1">
      <c r="A28" s="110" t="s">
        <v>61</v>
      </c>
      <c r="B28" s="110" t="s">
        <v>148</v>
      </c>
      <c r="C28" s="74">
        <v>3</v>
      </c>
      <c r="D28" s="74" t="s">
        <v>76</v>
      </c>
      <c r="E28" s="76"/>
      <c r="F28" s="76"/>
    </row>
    <row r="29" spans="1:6" s="42" customFormat="1" ht="20.25" customHeight="1">
      <c r="A29" s="110" t="s">
        <v>62</v>
      </c>
      <c r="B29" s="110" t="s">
        <v>82</v>
      </c>
      <c r="C29" s="74">
        <v>1</v>
      </c>
      <c r="D29" s="74" t="s">
        <v>76</v>
      </c>
      <c r="E29" s="76"/>
      <c r="F29" s="76"/>
    </row>
    <row r="30" spans="1:6">
      <c r="C30" s="116"/>
      <c r="D30" s="117"/>
      <c r="E30" s="117"/>
      <c r="F30" s="117"/>
    </row>
    <row r="31" spans="1:6" ht="272.25" customHeight="1">
      <c r="B31" s="104" t="s">
        <v>196</v>
      </c>
    </row>
    <row r="32" spans="1:6" ht="52.15" customHeight="1"/>
    <row r="33" ht="39.6" customHeight="1"/>
    <row r="34" ht="40.15" customHeight="1"/>
  </sheetData>
  <mergeCells count="4">
    <mergeCell ref="C12:D12"/>
    <mergeCell ref="E2:F2"/>
    <mergeCell ref="F1:G1"/>
    <mergeCell ref="A11:F1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H39"/>
  <sheetViews>
    <sheetView showGridLines="0" tabSelected="1" view="pageBreakPreview" topLeftCell="A4" zoomScale="115" zoomScaleNormal="100" zoomScaleSheetLayoutView="115" zoomScalePageLayoutView="85" workbookViewId="0">
      <selection activeCell="B36" sqref="B36"/>
    </sheetView>
  </sheetViews>
  <sheetFormatPr defaultColWidth="9.140625" defaultRowHeight="15"/>
  <cols>
    <col min="1" max="1" width="4.7109375" style="52" customWidth="1"/>
    <col min="2" max="2" width="74.85546875" style="52" customWidth="1"/>
    <col min="3" max="3" width="9.7109375" style="56" customWidth="1"/>
    <col min="4" max="4" width="7.28515625" style="54" customWidth="1"/>
    <col min="5" max="5" width="22.28515625" style="52" customWidth="1"/>
    <col min="6" max="6" width="21" style="52" customWidth="1"/>
    <col min="7" max="8" width="14.28515625" style="52" customWidth="1"/>
    <col min="9" max="16384" width="9.140625" style="52"/>
  </cols>
  <sheetData>
    <row r="1" spans="1:8" ht="33.6" customHeight="1">
      <c r="B1" s="53" t="str">
        <f>'Informacje ogólne'!C4</f>
        <v>DFP.271.27.2018.EP</v>
      </c>
      <c r="C1" s="52"/>
      <c r="E1" s="149" t="s">
        <v>200</v>
      </c>
      <c r="F1" s="149"/>
      <c r="G1" s="149"/>
      <c r="H1" s="55"/>
    </row>
    <row r="2" spans="1:8">
      <c r="E2" s="144"/>
      <c r="F2" s="144"/>
    </row>
    <row r="4" spans="1:8">
      <c r="B4" s="57" t="s">
        <v>12</v>
      </c>
      <c r="C4" s="58">
        <v>1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SUM(F10:F10)</f>
        <v>0</v>
      </c>
    </row>
    <row r="8" spans="1:8" ht="12.75" customHeight="1">
      <c r="A8" s="69"/>
      <c r="B8" s="64"/>
      <c r="C8" s="70"/>
      <c r="D8" s="71"/>
      <c r="E8" s="69"/>
      <c r="F8" s="69"/>
    </row>
    <row r="9" spans="1:8" s="7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72" customFormat="1" ht="31.15" customHeight="1">
      <c r="A10" s="73" t="s">
        <v>1</v>
      </c>
      <c r="B10" s="73" t="s">
        <v>201</v>
      </c>
      <c r="C10" s="74">
        <v>500</v>
      </c>
      <c r="D10" s="74" t="s">
        <v>80</v>
      </c>
      <c r="E10" s="118"/>
      <c r="F10" s="118">
        <f>ROUND(ROUND(C10,2)*ROUND(E10,2),2)</f>
        <v>0</v>
      </c>
    </row>
    <row r="11" spans="1:8" s="7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72" customFormat="1" ht="68.45" customHeight="1">
      <c r="A12" s="76" t="s">
        <v>77</v>
      </c>
      <c r="B12" s="76" t="s">
        <v>151</v>
      </c>
      <c r="C12" s="147" t="s">
        <v>35</v>
      </c>
      <c r="D12" s="148"/>
      <c r="E12" s="76" t="s">
        <v>48</v>
      </c>
      <c r="F12" s="76" t="s">
        <v>49</v>
      </c>
    </row>
    <row r="13" spans="1:8" s="72" customFormat="1" ht="32.25" customHeight="1">
      <c r="A13" s="77" t="s">
        <v>1</v>
      </c>
      <c r="B13" s="78" t="s">
        <v>81</v>
      </c>
      <c r="C13" s="79">
        <v>1</v>
      </c>
      <c r="D13" s="108" t="s">
        <v>76</v>
      </c>
      <c r="E13" s="81"/>
      <c r="F13" s="81"/>
    </row>
    <row r="14" spans="1:8" s="72" customFormat="1" ht="111" customHeight="1">
      <c r="A14" s="77" t="s">
        <v>2</v>
      </c>
      <c r="B14" s="78" t="s">
        <v>174</v>
      </c>
      <c r="C14" s="79">
        <v>1</v>
      </c>
      <c r="D14" s="108" t="s">
        <v>76</v>
      </c>
      <c r="E14" s="81"/>
      <c r="F14" s="81"/>
    </row>
    <row r="15" spans="1:8" s="72" customFormat="1" ht="104.25" customHeight="1">
      <c r="A15" s="77" t="s">
        <v>3</v>
      </c>
      <c r="B15" s="78" t="s">
        <v>175</v>
      </c>
      <c r="C15" s="79">
        <v>2</v>
      </c>
      <c r="D15" s="108" t="s">
        <v>76</v>
      </c>
      <c r="E15" s="81"/>
      <c r="F15" s="81"/>
    </row>
    <row r="16" spans="1:8" s="72" customFormat="1" ht="21" customHeight="1">
      <c r="A16" s="77" t="s">
        <v>4</v>
      </c>
      <c r="B16" s="78" t="s">
        <v>82</v>
      </c>
      <c r="C16" s="79">
        <v>1</v>
      </c>
      <c r="D16" s="108" t="s">
        <v>76</v>
      </c>
      <c r="E16" s="81"/>
      <c r="F16" s="81"/>
    </row>
    <row r="17" spans="1:6" s="72" customFormat="1" ht="23.25" customHeight="1">
      <c r="A17" s="77" t="s">
        <v>28</v>
      </c>
      <c r="B17" s="78" t="s">
        <v>83</v>
      </c>
      <c r="C17" s="79">
        <v>1</v>
      </c>
      <c r="D17" s="108" t="s">
        <v>76</v>
      </c>
      <c r="E17" s="81"/>
      <c r="F17" s="81"/>
    </row>
    <row r="18" spans="1:6" s="72" customFormat="1" ht="40.5" customHeight="1">
      <c r="A18" s="77" t="s">
        <v>34</v>
      </c>
      <c r="B18" s="78" t="s">
        <v>121</v>
      </c>
      <c r="C18" s="79">
        <v>10</v>
      </c>
      <c r="D18" s="108" t="s">
        <v>76</v>
      </c>
      <c r="E18" s="81"/>
      <c r="F18" s="81"/>
    </row>
    <row r="19" spans="1:6" s="72" customFormat="1" ht="22.5" customHeight="1">
      <c r="A19" s="77" t="s">
        <v>5</v>
      </c>
      <c r="B19" s="78" t="s">
        <v>84</v>
      </c>
      <c r="C19" s="79">
        <v>1</v>
      </c>
      <c r="D19" s="108" t="s">
        <v>76</v>
      </c>
      <c r="E19" s="81"/>
      <c r="F19" s="81"/>
    </row>
    <row r="20" spans="1:6" s="72" customFormat="1" ht="24.75" customHeight="1">
      <c r="A20" s="77" t="s">
        <v>52</v>
      </c>
      <c r="B20" s="73" t="s">
        <v>173</v>
      </c>
      <c r="C20" s="79">
        <v>20</v>
      </c>
      <c r="D20" s="108" t="s">
        <v>76</v>
      </c>
      <c r="E20" s="81"/>
      <c r="F20" s="81"/>
    </row>
    <row r="21" spans="1:6" s="72" customFormat="1" ht="29.25" customHeight="1">
      <c r="A21" s="77" t="s">
        <v>54</v>
      </c>
      <c r="B21" s="82" t="s">
        <v>176</v>
      </c>
      <c r="C21" s="83">
        <v>1</v>
      </c>
      <c r="D21" s="108" t="s">
        <v>76</v>
      </c>
      <c r="E21" s="84"/>
      <c r="F21" s="84"/>
    </row>
    <row r="22" spans="1:6" s="72" customFormat="1" ht="24" customHeight="1">
      <c r="A22" s="77" t="s">
        <v>55</v>
      </c>
      <c r="B22" s="73" t="s">
        <v>86</v>
      </c>
      <c r="C22" s="83">
        <v>1</v>
      </c>
      <c r="D22" s="108" t="s">
        <v>76</v>
      </c>
      <c r="E22" s="84"/>
      <c r="F22" s="84"/>
    </row>
    <row r="23" spans="1:6" s="72" customFormat="1" ht="25.5" customHeight="1">
      <c r="A23" s="77" t="s">
        <v>56</v>
      </c>
      <c r="B23" s="82" t="s">
        <v>87</v>
      </c>
      <c r="C23" s="83">
        <v>1</v>
      </c>
      <c r="D23" s="108" t="s">
        <v>76</v>
      </c>
      <c r="E23" s="84"/>
      <c r="F23" s="84"/>
    </row>
    <row r="24" spans="1:6" s="72" customFormat="1" ht="23.25" customHeight="1">
      <c r="A24" s="77" t="s">
        <v>57</v>
      </c>
      <c r="B24" s="82" t="s">
        <v>88</v>
      </c>
      <c r="C24" s="83">
        <v>1</v>
      </c>
      <c r="D24" s="108" t="s">
        <v>76</v>
      </c>
      <c r="E24" s="84"/>
      <c r="F24" s="84"/>
    </row>
    <row r="25" spans="1:6" s="72" customFormat="1" ht="22.5" customHeight="1">
      <c r="A25" s="77" t="s">
        <v>58</v>
      </c>
      <c r="B25" s="82" t="s">
        <v>89</v>
      </c>
      <c r="C25" s="83">
        <v>1</v>
      </c>
      <c r="D25" s="108" t="s">
        <v>76</v>
      </c>
      <c r="E25" s="84"/>
      <c r="F25" s="84"/>
    </row>
    <row r="26" spans="1:6" s="72" customFormat="1" ht="29.25" customHeight="1">
      <c r="A26" s="77" t="s">
        <v>59</v>
      </c>
      <c r="B26" s="82" t="s">
        <v>90</v>
      </c>
      <c r="C26" s="83">
        <v>1</v>
      </c>
      <c r="D26" s="108" t="s">
        <v>76</v>
      </c>
      <c r="E26" s="84"/>
      <c r="F26" s="84"/>
    </row>
    <row r="27" spans="1:6" s="72" customFormat="1" ht="24.75" customHeight="1">
      <c r="A27" s="77" t="s">
        <v>60</v>
      </c>
      <c r="B27" s="82" t="s">
        <v>91</v>
      </c>
      <c r="C27" s="83">
        <v>1</v>
      </c>
      <c r="D27" s="108" t="s">
        <v>76</v>
      </c>
      <c r="E27" s="84"/>
      <c r="F27" s="84"/>
    </row>
    <row r="28" spans="1:6" s="72" customFormat="1" ht="22.5" customHeight="1">
      <c r="A28" s="77" t="s">
        <v>61</v>
      </c>
      <c r="B28" s="82" t="s">
        <v>92</v>
      </c>
      <c r="C28" s="83">
        <v>1</v>
      </c>
      <c r="D28" s="108" t="s">
        <v>76</v>
      </c>
      <c r="E28" s="84"/>
      <c r="F28" s="84"/>
    </row>
    <row r="29" spans="1:6" s="72" customFormat="1" ht="36.75" customHeight="1">
      <c r="A29" s="77" t="s">
        <v>62</v>
      </c>
      <c r="B29" s="82" t="s">
        <v>120</v>
      </c>
      <c r="C29" s="83">
        <v>2</v>
      </c>
      <c r="D29" s="108" t="s">
        <v>76</v>
      </c>
      <c r="E29" s="84"/>
      <c r="F29" s="84"/>
    </row>
    <row r="30" spans="1:6" s="72" customFormat="1" ht="27.75" customHeight="1">
      <c r="A30" s="77" t="s">
        <v>63</v>
      </c>
      <c r="B30" s="82" t="s">
        <v>93</v>
      </c>
      <c r="C30" s="83">
        <v>1</v>
      </c>
      <c r="D30" s="108" t="s">
        <v>76</v>
      </c>
      <c r="E30" s="84"/>
      <c r="F30" s="84"/>
    </row>
    <row r="31" spans="1:6" ht="20.25" customHeight="1">
      <c r="A31" s="77" t="s">
        <v>64</v>
      </c>
      <c r="B31" s="85" t="s">
        <v>94</v>
      </c>
      <c r="C31" s="96">
        <v>2</v>
      </c>
      <c r="D31" s="108" t="s">
        <v>76</v>
      </c>
      <c r="E31" s="107"/>
      <c r="F31" s="107"/>
    </row>
    <row r="32" spans="1:6" ht="27" customHeight="1">
      <c r="A32" s="77" t="s">
        <v>65</v>
      </c>
      <c r="B32" s="85" t="s">
        <v>95</v>
      </c>
      <c r="C32" s="96">
        <v>3</v>
      </c>
      <c r="D32" s="108" t="s">
        <v>76</v>
      </c>
      <c r="E32" s="107"/>
      <c r="F32" s="107"/>
    </row>
    <row r="33" spans="1:6" ht="19.899999999999999" customHeight="1">
      <c r="A33" s="77" t="s">
        <v>66</v>
      </c>
      <c r="B33" s="85" t="s">
        <v>126</v>
      </c>
      <c r="C33" s="96">
        <v>2</v>
      </c>
      <c r="D33" s="108" t="s">
        <v>76</v>
      </c>
      <c r="E33" s="107"/>
      <c r="F33" s="107"/>
    </row>
    <row r="34" spans="1:6" ht="33" customHeight="1">
      <c r="A34" s="77" t="s">
        <v>67</v>
      </c>
      <c r="B34" s="85" t="s">
        <v>96</v>
      </c>
      <c r="C34" s="96">
        <v>1</v>
      </c>
      <c r="D34" s="108" t="s">
        <v>76</v>
      </c>
      <c r="E34" s="107"/>
      <c r="F34" s="107"/>
    </row>
    <row r="35" spans="1:6" ht="29.25" customHeight="1">
      <c r="A35" s="77" t="s">
        <v>68</v>
      </c>
      <c r="B35" s="85" t="s">
        <v>97</v>
      </c>
      <c r="C35" s="96">
        <v>1</v>
      </c>
      <c r="D35" s="108" t="s">
        <v>76</v>
      </c>
      <c r="E35" s="107"/>
      <c r="F35" s="107"/>
    </row>
    <row r="36" spans="1:6" ht="27" customHeight="1">
      <c r="A36" s="86" t="s">
        <v>69</v>
      </c>
      <c r="B36" s="85" t="s">
        <v>98</v>
      </c>
      <c r="C36" s="96">
        <v>1</v>
      </c>
      <c r="D36" s="99" t="s">
        <v>76</v>
      </c>
      <c r="E36" s="107"/>
      <c r="F36" s="107"/>
    </row>
    <row r="37" spans="1:6" ht="28.5" customHeight="1">
      <c r="A37" s="86" t="s">
        <v>70</v>
      </c>
      <c r="B37" s="85" t="s">
        <v>99</v>
      </c>
      <c r="C37" s="96">
        <v>1</v>
      </c>
      <c r="D37" s="99" t="s">
        <v>76</v>
      </c>
      <c r="E37" s="107"/>
      <c r="F37" s="107"/>
    </row>
    <row r="38" spans="1:6" s="63" customFormat="1" ht="19.899999999999999" customHeight="1">
      <c r="B38" s="61"/>
      <c r="C38" s="62"/>
      <c r="D38" s="59"/>
    </row>
    <row r="39" spans="1:6" ht="281.25" customHeight="1">
      <c r="B39" s="52" t="s">
        <v>211</v>
      </c>
    </row>
  </sheetData>
  <mergeCells count="4">
    <mergeCell ref="E2:F2"/>
    <mergeCell ref="A11:F11"/>
    <mergeCell ref="C12:D12"/>
    <mergeCell ref="E1:G1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0" tint="-0.34998626667073579"/>
    <pageSetUpPr fitToPage="1"/>
  </sheetPr>
  <dimension ref="A1:H39"/>
  <sheetViews>
    <sheetView showGridLines="0" view="pageBreakPreview" topLeftCell="A16" zoomScale="115" zoomScaleNormal="100" zoomScaleSheetLayoutView="115" zoomScalePageLayoutView="85" workbookViewId="0">
      <selection activeCell="C32" sqref="C32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56" customWidth="1"/>
    <col min="4" max="4" width="7.28515625" style="54" customWidth="1"/>
    <col min="5" max="5" width="22.28515625" style="52" customWidth="1"/>
    <col min="6" max="6" width="21" style="52" customWidth="1"/>
    <col min="7" max="8" width="14.28515625" style="52" customWidth="1"/>
    <col min="9" max="16384" width="9.140625" style="52"/>
  </cols>
  <sheetData>
    <row r="1" spans="1:8" ht="33.6" customHeight="1">
      <c r="B1" s="53" t="str">
        <f>'Informacje ogólne'!C4</f>
        <v>DFP.271.27.2018.EP</v>
      </c>
      <c r="C1" s="52"/>
      <c r="F1" s="149" t="s">
        <v>198</v>
      </c>
      <c r="G1" s="149"/>
      <c r="H1" s="55"/>
    </row>
    <row r="2" spans="1:8">
      <c r="E2" s="144"/>
      <c r="F2" s="144"/>
    </row>
    <row r="4" spans="1:8">
      <c r="B4" s="57" t="s">
        <v>12</v>
      </c>
      <c r="C4" s="58">
        <v>2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SUM(F10:F10)</f>
        <v>0</v>
      </c>
    </row>
    <row r="8" spans="1:8" ht="12.75" customHeight="1">
      <c r="A8" s="69"/>
      <c r="B8" s="64"/>
      <c r="C8" s="70"/>
      <c r="D8" s="71"/>
      <c r="E8" s="69"/>
      <c r="F8" s="69"/>
    </row>
    <row r="9" spans="1:8" s="7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72" customFormat="1" ht="31.15" customHeight="1">
      <c r="A10" s="73" t="s">
        <v>1</v>
      </c>
      <c r="B10" s="73" t="s">
        <v>202</v>
      </c>
      <c r="C10" s="74">
        <v>400</v>
      </c>
      <c r="D10" s="74" t="s">
        <v>80</v>
      </c>
      <c r="E10" s="118"/>
      <c r="F10" s="118">
        <f>ROUND(ROUND(C10,2)*ROUND(E10,2),2)</f>
        <v>0</v>
      </c>
    </row>
    <row r="11" spans="1:8" s="7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72" customFormat="1" ht="68.45" customHeight="1">
      <c r="A12" s="76" t="s">
        <v>77</v>
      </c>
      <c r="B12" s="76" t="s">
        <v>151</v>
      </c>
      <c r="C12" s="147" t="s">
        <v>35</v>
      </c>
      <c r="D12" s="148"/>
      <c r="E12" s="76" t="s">
        <v>48</v>
      </c>
      <c r="F12" s="76" t="s">
        <v>49</v>
      </c>
    </row>
    <row r="13" spans="1:8" s="72" customFormat="1" ht="102.75" customHeight="1">
      <c r="A13" s="111" t="s">
        <v>1</v>
      </c>
      <c r="B13" s="109" t="s">
        <v>115</v>
      </c>
      <c r="C13" s="93">
        <v>1</v>
      </c>
      <c r="D13" s="80" t="s">
        <v>76</v>
      </c>
      <c r="E13" s="91"/>
      <c r="F13" s="91"/>
    </row>
    <row r="14" spans="1:8" s="72" customFormat="1" ht="23.25" customHeight="1">
      <c r="A14" s="111" t="s">
        <v>2</v>
      </c>
      <c r="B14" s="109" t="s">
        <v>83</v>
      </c>
      <c r="C14" s="93">
        <v>1</v>
      </c>
      <c r="D14" s="80" t="s">
        <v>76</v>
      </c>
      <c r="E14" s="91"/>
      <c r="F14" s="91"/>
    </row>
    <row r="15" spans="1:8" s="72" customFormat="1" ht="108" customHeight="1">
      <c r="A15" s="111" t="s">
        <v>3</v>
      </c>
      <c r="B15" s="109" t="s">
        <v>116</v>
      </c>
      <c r="C15" s="93">
        <v>1</v>
      </c>
      <c r="D15" s="80" t="s">
        <v>76</v>
      </c>
      <c r="E15" s="91"/>
      <c r="F15" s="91"/>
    </row>
    <row r="16" spans="1:8" s="72" customFormat="1" ht="21" customHeight="1">
      <c r="A16" s="111" t="s">
        <v>4</v>
      </c>
      <c r="B16" s="109" t="s">
        <v>101</v>
      </c>
      <c r="C16" s="93">
        <v>1</v>
      </c>
      <c r="D16" s="80" t="s">
        <v>76</v>
      </c>
      <c r="E16" s="91"/>
      <c r="F16" s="91"/>
    </row>
    <row r="17" spans="1:6" s="72" customFormat="1" ht="29.25" customHeight="1">
      <c r="A17" s="111" t="s">
        <v>28</v>
      </c>
      <c r="B17" s="109" t="s">
        <v>102</v>
      </c>
      <c r="C17" s="93">
        <v>1</v>
      </c>
      <c r="D17" s="80" t="s">
        <v>76</v>
      </c>
      <c r="E17" s="91"/>
      <c r="F17" s="91"/>
    </row>
    <row r="18" spans="1:6" s="72" customFormat="1" ht="23.25" customHeight="1">
      <c r="A18" s="111" t="s">
        <v>34</v>
      </c>
      <c r="B18" s="109" t="s">
        <v>103</v>
      </c>
      <c r="C18" s="93">
        <v>40</v>
      </c>
      <c r="D18" s="80" t="s">
        <v>76</v>
      </c>
      <c r="E18" s="91"/>
      <c r="F18" s="91"/>
    </row>
    <row r="19" spans="1:6" s="72" customFormat="1" ht="26.25" customHeight="1">
      <c r="A19" s="111" t="s">
        <v>5</v>
      </c>
      <c r="B19" s="109" t="s">
        <v>89</v>
      </c>
      <c r="C19" s="93">
        <v>1</v>
      </c>
      <c r="D19" s="80" t="s">
        <v>76</v>
      </c>
      <c r="E19" s="91"/>
      <c r="F19" s="91"/>
    </row>
    <row r="20" spans="1:6" s="72" customFormat="1" ht="23.25" customHeight="1">
      <c r="A20" s="111" t="s">
        <v>52</v>
      </c>
      <c r="B20" s="109" t="s">
        <v>104</v>
      </c>
      <c r="C20" s="93">
        <v>20</v>
      </c>
      <c r="D20" s="80" t="s">
        <v>76</v>
      </c>
      <c r="E20" s="91"/>
      <c r="F20" s="91"/>
    </row>
    <row r="21" spans="1:6" s="72" customFormat="1" ht="17.25" customHeight="1">
      <c r="A21" s="111" t="s">
        <v>54</v>
      </c>
      <c r="B21" s="109" t="s">
        <v>105</v>
      </c>
      <c r="C21" s="93">
        <v>1</v>
      </c>
      <c r="D21" s="80" t="s">
        <v>76</v>
      </c>
      <c r="E21" s="91"/>
      <c r="F21" s="91"/>
    </row>
    <row r="22" spans="1:6" s="72" customFormat="1" ht="21.75" customHeight="1">
      <c r="A22" s="111" t="s">
        <v>55</v>
      </c>
      <c r="B22" s="109" t="s">
        <v>106</v>
      </c>
      <c r="C22" s="93">
        <v>2</v>
      </c>
      <c r="D22" s="80" t="s">
        <v>76</v>
      </c>
      <c r="E22" s="91"/>
      <c r="F22" s="91"/>
    </row>
    <row r="23" spans="1:6" s="72" customFormat="1" ht="19.5" customHeight="1">
      <c r="A23" s="111" t="s">
        <v>56</v>
      </c>
      <c r="B23" s="109" t="s">
        <v>107</v>
      </c>
      <c r="C23" s="93">
        <v>20</v>
      </c>
      <c r="D23" s="80" t="s">
        <v>76</v>
      </c>
      <c r="E23" s="91"/>
      <c r="F23" s="91"/>
    </row>
    <row r="24" spans="1:6" s="72" customFormat="1" ht="21" customHeight="1">
      <c r="A24" s="111" t="s">
        <v>57</v>
      </c>
      <c r="B24" s="109" t="s">
        <v>108</v>
      </c>
      <c r="C24" s="93">
        <v>1</v>
      </c>
      <c r="D24" s="80" t="s">
        <v>76</v>
      </c>
      <c r="E24" s="91"/>
      <c r="F24" s="91"/>
    </row>
    <row r="25" spans="1:6" s="72" customFormat="1" ht="22.5" customHeight="1">
      <c r="A25" s="111" t="s">
        <v>58</v>
      </c>
      <c r="B25" s="109" t="s">
        <v>109</v>
      </c>
      <c r="C25" s="93">
        <v>1</v>
      </c>
      <c r="D25" s="80" t="s">
        <v>76</v>
      </c>
      <c r="E25" s="91"/>
      <c r="F25" s="91"/>
    </row>
    <row r="26" spans="1:6" s="72" customFormat="1" ht="22.5" customHeight="1">
      <c r="A26" s="111" t="s">
        <v>59</v>
      </c>
      <c r="B26" s="109" t="s">
        <v>110</v>
      </c>
      <c r="C26" s="93">
        <v>2</v>
      </c>
      <c r="D26" s="80" t="s">
        <v>76</v>
      </c>
      <c r="E26" s="91"/>
      <c r="F26" s="91"/>
    </row>
    <row r="27" spans="1:6" s="72" customFormat="1" ht="24.75" customHeight="1">
      <c r="A27" s="111" t="s">
        <v>60</v>
      </c>
      <c r="B27" s="109" t="s">
        <v>178</v>
      </c>
      <c r="C27" s="93">
        <v>1</v>
      </c>
      <c r="D27" s="80" t="s">
        <v>76</v>
      </c>
      <c r="E27" s="91"/>
      <c r="F27" s="91"/>
    </row>
    <row r="28" spans="1:6" s="72" customFormat="1" ht="28.5" customHeight="1">
      <c r="A28" s="111" t="s">
        <v>61</v>
      </c>
      <c r="B28" s="109" t="s">
        <v>111</v>
      </c>
      <c r="C28" s="93">
        <v>1</v>
      </c>
      <c r="D28" s="80" t="s">
        <v>76</v>
      </c>
      <c r="E28" s="91"/>
      <c r="F28" s="91"/>
    </row>
    <row r="29" spans="1:6" s="72" customFormat="1" ht="20.25" customHeight="1">
      <c r="A29" s="111" t="s">
        <v>62</v>
      </c>
      <c r="B29" s="109" t="s">
        <v>99</v>
      </c>
      <c r="C29" s="93">
        <v>1</v>
      </c>
      <c r="D29" s="80" t="s">
        <v>76</v>
      </c>
      <c r="E29" s="91"/>
      <c r="F29" s="91"/>
    </row>
    <row r="30" spans="1:6" s="72" customFormat="1" ht="33.75" customHeight="1">
      <c r="A30" s="111" t="s">
        <v>63</v>
      </c>
      <c r="B30" s="109" t="s">
        <v>112</v>
      </c>
      <c r="C30" s="93">
        <v>1</v>
      </c>
      <c r="D30" s="80" t="s">
        <v>76</v>
      </c>
      <c r="E30" s="91"/>
      <c r="F30" s="91"/>
    </row>
    <row r="31" spans="1:6" s="72" customFormat="1" ht="22.5" customHeight="1">
      <c r="A31" s="111" t="s">
        <v>64</v>
      </c>
      <c r="B31" s="109" t="s">
        <v>113</v>
      </c>
      <c r="C31" s="79">
        <v>4</v>
      </c>
      <c r="D31" s="80" t="s">
        <v>76</v>
      </c>
      <c r="E31" s="81"/>
      <c r="F31" s="81"/>
    </row>
    <row r="32" spans="1:6" s="72" customFormat="1" ht="21.75" customHeight="1">
      <c r="A32" s="111" t="s">
        <v>65</v>
      </c>
      <c r="B32" s="109" t="s">
        <v>95</v>
      </c>
      <c r="C32" s="79">
        <v>1</v>
      </c>
      <c r="D32" s="80" t="s">
        <v>76</v>
      </c>
      <c r="E32" s="81"/>
      <c r="F32" s="81"/>
    </row>
    <row r="33" spans="1:6" s="72" customFormat="1" ht="27.75" customHeight="1">
      <c r="A33" s="111" t="s">
        <v>66</v>
      </c>
      <c r="B33" s="109" t="s">
        <v>118</v>
      </c>
      <c r="C33" s="79">
        <v>1</v>
      </c>
      <c r="D33" s="80" t="s">
        <v>76</v>
      </c>
      <c r="E33" s="81"/>
      <c r="F33" s="81"/>
    </row>
    <row r="34" spans="1:6" s="72" customFormat="1" ht="27.75" customHeight="1">
      <c r="A34" s="111" t="s">
        <v>67</v>
      </c>
      <c r="B34" s="109" t="s">
        <v>82</v>
      </c>
      <c r="C34" s="79">
        <v>1</v>
      </c>
      <c r="D34" s="80" t="s">
        <v>76</v>
      </c>
      <c r="E34" s="81"/>
      <c r="F34" s="81"/>
    </row>
    <row r="35" spans="1:6" s="72" customFormat="1" ht="18" customHeight="1">
      <c r="A35" s="112" t="s">
        <v>68</v>
      </c>
      <c r="B35" s="110" t="s">
        <v>114</v>
      </c>
      <c r="C35" s="83">
        <v>1</v>
      </c>
      <c r="D35" s="80" t="s">
        <v>76</v>
      </c>
      <c r="E35" s="84"/>
      <c r="F35" s="84"/>
    </row>
    <row r="37" spans="1:6" ht="19.899999999999999" customHeight="1">
      <c r="B37" s="57"/>
    </row>
    <row r="38" spans="1:6" ht="256.5" customHeight="1">
      <c r="B38" s="52" t="s">
        <v>119</v>
      </c>
    </row>
    <row r="39" spans="1:6" ht="39" customHeight="1"/>
  </sheetData>
  <mergeCells count="4">
    <mergeCell ref="C12:D12"/>
    <mergeCell ref="E2:F2"/>
    <mergeCell ref="F1:G1"/>
    <mergeCell ref="A11:F1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0" tint="-0.34998626667073579"/>
    <pageSetUpPr fitToPage="1"/>
  </sheetPr>
  <dimension ref="A1:H38"/>
  <sheetViews>
    <sheetView showGridLines="0" view="pageBreakPreview" topLeftCell="A20" zoomScale="115" zoomScaleNormal="100" zoomScaleSheetLayoutView="115" zoomScalePageLayoutView="85" workbookViewId="0">
      <selection activeCell="C36" sqref="C36"/>
    </sheetView>
  </sheetViews>
  <sheetFormatPr defaultColWidth="9.140625" defaultRowHeight="15"/>
  <cols>
    <col min="1" max="1" width="5.28515625" style="45" customWidth="1"/>
    <col min="2" max="2" width="74.85546875" style="45" customWidth="1"/>
    <col min="3" max="3" width="9.7109375" style="30" customWidth="1"/>
    <col min="4" max="4" width="7.28515625" style="46" customWidth="1"/>
    <col min="5" max="5" width="22.28515625" style="45" customWidth="1"/>
    <col min="6" max="6" width="21" style="45" customWidth="1"/>
    <col min="7" max="8" width="14.28515625" style="45" customWidth="1"/>
    <col min="9" max="16384" width="9.140625" style="45"/>
  </cols>
  <sheetData>
    <row r="1" spans="1:8" ht="33.6" customHeight="1">
      <c r="B1" s="28" t="str">
        <f>'Informacje ogólne'!C4</f>
        <v>DFP.271.27.2018.EP</v>
      </c>
      <c r="C1" s="45"/>
      <c r="F1" s="150" t="s">
        <v>197</v>
      </c>
      <c r="G1" s="150"/>
      <c r="H1" s="29"/>
    </row>
    <row r="2" spans="1:8">
      <c r="E2" s="139"/>
      <c r="F2" s="139"/>
    </row>
    <row r="4" spans="1:8">
      <c r="B4" s="6" t="s">
        <v>12</v>
      </c>
      <c r="C4" s="43">
        <v>3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4"/>
      <c r="F6" s="44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42" customFormat="1" ht="31.15" customHeight="1">
      <c r="A10" s="73" t="s">
        <v>1</v>
      </c>
      <c r="B10" s="73" t="s">
        <v>203</v>
      </c>
      <c r="C10" s="74">
        <v>50</v>
      </c>
      <c r="D10" s="73" t="s">
        <v>80</v>
      </c>
      <c r="E10" s="75"/>
      <c r="F10" s="75">
        <f>ROUND(ROUND(C10,2)*ROUND(E10,2),2)</f>
        <v>0</v>
      </c>
    </row>
    <row r="11" spans="1:8" s="4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42" customFormat="1" ht="68.45" customHeight="1">
      <c r="A12" s="76" t="s">
        <v>77</v>
      </c>
      <c r="B12" s="76" t="s">
        <v>151</v>
      </c>
      <c r="C12" s="105" t="s">
        <v>35</v>
      </c>
      <c r="D12" s="106"/>
      <c r="E12" s="76" t="s">
        <v>48</v>
      </c>
      <c r="F12" s="76" t="s">
        <v>49</v>
      </c>
    </row>
    <row r="13" spans="1:8" s="42" customFormat="1" ht="27" customHeight="1">
      <c r="A13" s="77" t="s">
        <v>1</v>
      </c>
      <c r="B13" s="78" t="s">
        <v>81</v>
      </c>
      <c r="C13" s="83">
        <v>1</v>
      </c>
      <c r="D13" s="99" t="s">
        <v>76</v>
      </c>
      <c r="E13" s="84"/>
      <c r="F13" s="84"/>
    </row>
    <row r="14" spans="1:8" s="42" customFormat="1" ht="96.75" customHeight="1">
      <c r="A14" s="77" t="s">
        <v>2</v>
      </c>
      <c r="B14" s="78" t="s">
        <v>172</v>
      </c>
      <c r="C14" s="83">
        <v>1</v>
      </c>
      <c r="D14" s="99" t="s">
        <v>76</v>
      </c>
      <c r="E14" s="84"/>
      <c r="F14" s="84"/>
    </row>
    <row r="15" spans="1:8" s="42" customFormat="1" ht="32.25" customHeight="1">
      <c r="A15" s="77" t="s">
        <v>3</v>
      </c>
      <c r="B15" s="78" t="s">
        <v>83</v>
      </c>
      <c r="C15" s="83">
        <v>1</v>
      </c>
      <c r="D15" s="99" t="s">
        <v>76</v>
      </c>
      <c r="E15" s="84"/>
      <c r="F15" s="84"/>
    </row>
    <row r="16" spans="1:8" s="42" customFormat="1" ht="94.5" customHeight="1">
      <c r="A16" s="77" t="s">
        <v>4</v>
      </c>
      <c r="B16" s="78" t="s">
        <v>177</v>
      </c>
      <c r="C16" s="83">
        <v>2</v>
      </c>
      <c r="D16" s="99" t="s">
        <v>76</v>
      </c>
      <c r="E16" s="84"/>
      <c r="F16" s="84"/>
    </row>
    <row r="17" spans="1:6" s="42" customFormat="1" ht="27" customHeight="1">
      <c r="A17" s="77" t="s">
        <v>28</v>
      </c>
      <c r="B17" s="78" t="s">
        <v>82</v>
      </c>
      <c r="C17" s="83">
        <v>1</v>
      </c>
      <c r="D17" s="99" t="s">
        <v>76</v>
      </c>
      <c r="E17" s="84"/>
      <c r="F17" s="84"/>
    </row>
    <row r="18" spans="1:6" s="42" customFormat="1" ht="43.5" customHeight="1">
      <c r="A18" s="77" t="s">
        <v>34</v>
      </c>
      <c r="B18" s="78" t="s">
        <v>120</v>
      </c>
      <c r="C18" s="83">
        <v>2</v>
      </c>
      <c r="D18" s="99" t="s">
        <v>76</v>
      </c>
      <c r="E18" s="84"/>
      <c r="F18" s="84"/>
    </row>
    <row r="19" spans="1:6" s="42" customFormat="1" ht="41.25" customHeight="1">
      <c r="A19" s="77" t="s">
        <v>5</v>
      </c>
      <c r="B19" s="78" t="s">
        <v>121</v>
      </c>
      <c r="C19" s="83">
        <v>10</v>
      </c>
      <c r="D19" s="99" t="s">
        <v>76</v>
      </c>
      <c r="E19" s="84"/>
      <c r="F19" s="84"/>
    </row>
    <row r="20" spans="1:6" s="42" customFormat="1" ht="30.75" customHeight="1">
      <c r="A20" s="77" t="s">
        <v>52</v>
      </c>
      <c r="B20" s="78" t="s">
        <v>103</v>
      </c>
      <c r="C20" s="83">
        <v>20</v>
      </c>
      <c r="D20" s="99" t="s">
        <v>76</v>
      </c>
      <c r="E20" s="84"/>
      <c r="F20" s="84"/>
    </row>
    <row r="21" spans="1:6" s="42" customFormat="1" ht="30" customHeight="1">
      <c r="A21" s="77" t="s">
        <v>54</v>
      </c>
      <c r="B21" s="78" t="s">
        <v>88</v>
      </c>
      <c r="C21" s="83">
        <v>1</v>
      </c>
      <c r="D21" s="99" t="s">
        <v>76</v>
      </c>
      <c r="E21" s="84"/>
      <c r="F21" s="84"/>
    </row>
    <row r="22" spans="1:6" s="42" customFormat="1" ht="21.75" customHeight="1">
      <c r="A22" s="77" t="s">
        <v>55</v>
      </c>
      <c r="B22" s="78" t="s">
        <v>89</v>
      </c>
      <c r="C22" s="83">
        <v>1</v>
      </c>
      <c r="D22" s="99" t="s">
        <v>76</v>
      </c>
      <c r="E22" s="84"/>
      <c r="F22" s="84"/>
    </row>
    <row r="23" spans="1:6" s="42" customFormat="1" ht="30.75" customHeight="1">
      <c r="A23" s="77" t="s">
        <v>56</v>
      </c>
      <c r="B23" s="78" t="s">
        <v>110</v>
      </c>
      <c r="C23" s="83">
        <v>1</v>
      </c>
      <c r="D23" s="99" t="s">
        <v>76</v>
      </c>
      <c r="E23" s="84"/>
      <c r="F23" s="84"/>
    </row>
    <row r="24" spans="1:6" s="42" customFormat="1" ht="33" customHeight="1">
      <c r="A24" s="77" t="s">
        <v>57</v>
      </c>
      <c r="B24" s="78" t="s">
        <v>86</v>
      </c>
      <c r="C24" s="95">
        <v>20</v>
      </c>
      <c r="D24" s="99" t="s">
        <v>76</v>
      </c>
      <c r="E24" s="84"/>
      <c r="F24" s="84"/>
    </row>
    <row r="25" spans="1:6" s="42" customFormat="1" ht="33" customHeight="1">
      <c r="A25" s="77" t="s">
        <v>58</v>
      </c>
      <c r="B25" s="78" t="s">
        <v>111</v>
      </c>
      <c r="C25" s="95">
        <v>1</v>
      </c>
      <c r="D25" s="99" t="s">
        <v>76</v>
      </c>
      <c r="E25" s="84"/>
      <c r="F25" s="84"/>
    </row>
    <row r="26" spans="1:6" s="42" customFormat="1" ht="33" customHeight="1">
      <c r="A26" s="77" t="s">
        <v>59</v>
      </c>
      <c r="B26" s="78" t="s">
        <v>85</v>
      </c>
      <c r="C26" s="95">
        <v>1</v>
      </c>
      <c r="D26" s="99" t="s">
        <v>76</v>
      </c>
      <c r="E26" s="84"/>
      <c r="F26" s="84"/>
    </row>
    <row r="27" spans="1:6" s="42" customFormat="1" ht="33" customHeight="1">
      <c r="A27" s="77" t="s">
        <v>60</v>
      </c>
      <c r="B27" s="78" t="s">
        <v>122</v>
      </c>
      <c r="C27" s="95">
        <v>1</v>
      </c>
      <c r="D27" s="99" t="s">
        <v>76</v>
      </c>
      <c r="E27" s="84"/>
      <c r="F27" s="84"/>
    </row>
    <row r="28" spans="1:6" s="42" customFormat="1" ht="33" customHeight="1">
      <c r="A28" s="77" t="s">
        <v>61</v>
      </c>
      <c r="B28" s="78" t="s">
        <v>123</v>
      </c>
      <c r="C28" s="95">
        <v>1</v>
      </c>
      <c r="D28" s="99" t="s">
        <v>76</v>
      </c>
      <c r="E28" s="84"/>
      <c r="F28" s="84"/>
    </row>
    <row r="29" spans="1:6" s="42" customFormat="1" ht="33" customHeight="1">
      <c r="A29" s="77" t="s">
        <v>62</v>
      </c>
      <c r="B29" s="78" t="s">
        <v>93</v>
      </c>
      <c r="C29" s="95">
        <v>1</v>
      </c>
      <c r="D29" s="99" t="s">
        <v>76</v>
      </c>
      <c r="E29" s="84"/>
      <c r="F29" s="84"/>
    </row>
    <row r="30" spans="1:6" s="42" customFormat="1" ht="33" customHeight="1">
      <c r="A30" s="77" t="s">
        <v>63</v>
      </c>
      <c r="B30" s="78" t="s">
        <v>94</v>
      </c>
      <c r="C30" s="95">
        <v>2</v>
      </c>
      <c r="D30" s="99" t="s">
        <v>76</v>
      </c>
      <c r="E30" s="84"/>
      <c r="F30" s="84"/>
    </row>
    <row r="31" spans="1:6" s="42" customFormat="1" ht="24" customHeight="1">
      <c r="A31" s="77" t="s">
        <v>64</v>
      </c>
      <c r="B31" s="78" t="s">
        <v>126</v>
      </c>
      <c r="C31" s="83">
        <v>2</v>
      </c>
      <c r="D31" s="99" t="s">
        <v>76</v>
      </c>
      <c r="E31" s="84"/>
      <c r="F31" s="84"/>
    </row>
    <row r="32" spans="1:6" s="42" customFormat="1" ht="24.75" customHeight="1">
      <c r="A32" s="77" t="s">
        <v>65</v>
      </c>
      <c r="B32" s="78" t="s">
        <v>124</v>
      </c>
      <c r="C32" s="83">
        <v>1</v>
      </c>
      <c r="D32" s="99" t="s">
        <v>76</v>
      </c>
      <c r="E32" s="84"/>
      <c r="F32" s="84"/>
    </row>
    <row r="33" spans="1:6" s="42" customFormat="1" ht="25.5" customHeight="1">
      <c r="A33" s="77" t="s">
        <v>66</v>
      </c>
      <c r="B33" s="78" t="s">
        <v>97</v>
      </c>
      <c r="C33" s="83">
        <v>1</v>
      </c>
      <c r="D33" s="99" t="s">
        <v>76</v>
      </c>
      <c r="E33" s="84"/>
      <c r="F33" s="84"/>
    </row>
    <row r="34" spans="1:6" s="42" customFormat="1" ht="25.5" customHeight="1">
      <c r="A34" s="77" t="s">
        <v>67</v>
      </c>
      <c r="B34" s="78" t="s">
        <v>98</v>
      </c>
      <c r="C34" s="83">
        <v>1</v>
      </c>
      <c r="D34" s="99" t="s">
        <v>76</v>
      </c>
      <c r="E34" s="84"/>
      <c r="F34" s="84"/>
    </row>
    <row r="35" spans="1:6" s="42" customFormat="1" ht="24" customHeight="1">
      <c r="A35" s="86" t="s">
        <v>68</v>
      </c>
      <c r="B35" s="73" t="s">
        <v>99</v>
      </c>
      <c r="C35" s="83">
        <v>1</v>
      </c>
      <c r="D35" s="99" t="s">
        <v>76</v>
      </c>
      <c r="E35" s="84"/>
      <c r="F35" s="84"/>
    </row>
    <row r="37" spans="1:6" ht="19.899999999999999" customHeight="1">
      <c r="B37" s="6"/>
    </row>
    <row r="38" spans="1:6" ht="296.25" customHeight="1">
      <c r="B38" s="52" t="s">
        <v>213</v>
      </c>
    </row>
  </sheetData>
  <mergeCells count="3">
    <mergeCell ref="E2:F2"/>
    <mergeCell ref="A11:F11"/>
    <mergeCell ref="F1:G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2"/>
  <sheetViews>
    <sheetView showGridLines="0" view="pageBreakPreview" topLeftCell="A21" zoomScale="115" zoomScaleNormal="100" zoomScaleSheetLayoutView="115" zoomScalePageLayoutView="85" workbookViewId="0">
      <selection activeCell="C40" sqref="C40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0" customWidth="1"/>
    <col min="4" max="4" width="9.28515625" style="50" customWidth="1"/>
    <col min="5" max="5" width="22.28515625" style="48" customWidth="1"/>
    <col min="6" max="6" width="21" style="48" customWidth="1"/>
    <col min="7" max="8" width="14.28515625" style="48" customWidth="1"/>
    <col min="9" max="16384" width="9.140625" style="48"/>
  </cols>
  <sheetData>
    <row r="1" spans="1:8" ht="31.5" customHeight="1">
      <c r="B1" s="28" t="str">
        <f>'Informacje ogólne'!C4</f>
        <v>DFP.271.27.2018.EP</v>
      </c>
      <c r="C1" s="48"/>
      <c r="E1" s="150" t="s">
        <v>199</v>
      </c>
      <c r="F1" s="150"/>
      <c r="G1" s="150"/>
      <c r="H1" s="29"/>
    </row>
    <row r="2" spans="1:8">
      <c r="E2" s="139"/>
      <c r="F2" s="139"/>
    </row>
    <row r="4" spans="1:8">
      <c r="B4" s="6" t="s">
        <v>12</v>
      </c>
      <c r="C4" s="49">
        <v>4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7"/>
      <c r="F6" s="47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42" customFormat="1" ht="31.15" customHeight="1">
      <c r="A10" s="73" t="s">
        <v>1</v>
      </c>
      <c r="B10" s="73" t="s">
        <v>204</v>
      </c>
      <c r="C10" s="74">
        <v>500</v>
      </c>
      <c r="D10" s="73" t="s">
        <v>80</v>
      </c>
      <c r="E10" s="75"/>
      <c r="F10" s="75">
        <f>ROUND(ROUND(C10,2)*ROUND(E10,2),2)</f>
        <v>0</v>
      </c>
    </row>
    <row r="11" spans="1:8" s="4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42" customFormat="1" ht="68.45" customHeight="1">
      <c r="A12" s="76" t="s">
        <v>77</v>
      </c>
      <c r="B12" s="76" t="s">
        <v>151</v>
      </c>
      <c r="C12" s="147" t="s">
        <v>35</v>
      </c>
      <c r="D12" s="148"/>
      <c r="E12" s="76" t="s">
        <v>48</v>
      </c>
      <c r="F12" s="76" t="s">
        <v>49</v>
      </c>
    </row>
    <row r="13" spans="1:8" s="42" customFormat="1" ht="20.25" customHeight="1">
      <c r="A13" s="109" t="s">
        <v>1</v>
      </c>
      <c r="B13" s="109" t="s">
        <v>127</v>
      </c>
      <c r="C13" s="93">
        <v>1</v>
      </c>
      <c r="D13" s="99" t="s">
        <v>76</v>
      </c>
      <c r="E13" s="91"/>
      <c r="F13" s="91"/>
    </row>
    <row r="14" spans="1:8" s="42" customFormat="1" ht="105.75" customHeight="1">
      <c r="A14" s="109" t="s">
        <v>2</v>
      </c>
      <c r="B14" s="109" t="s">
        <v>172</v>
      </c>
      <c r="C14" s="93">
        <v>1</v>
      </c>
      <c r="D14" s="99" t="s">
        <v>76</v>
      </c>
      <c r="E14" s="91"/>
      <c r="F14" s="91"/>
    </row>
    <row r="15" spans="1:8" s="42" customFormat="1" ht="96" customHeight="1">
      <c r="A15" s="109" t="s">
        <v>3</v>
      </c>
      <c r="B15" s="109" t="s">
        <v>125</v>
      </c>
      <c r="C15" s="93">
        <v>3</v>
      </c>
      <c r="D15" s="99" t="s">
        <v>76</v>
      </c>
      <c r="E15" s="91"/>
      <c r="F15" s="91"/>
    </row>
    <row r="16" spans="1:8" s="42" customFormat="1" ht="21" customHeight="1">
      <c r="A16" s="109" t="s">
        <v>4</v>
      </c>
      <c r="B16" s="109" t="s">
        <v>82</v>
      </c>
      <c r="C16" s="93">
        <v>1</v>
      </c>
      <c r="D16" s="99" t="s">
        <v>76</v>
      </c>
      <c r="E16" s="91"/>
      <c r="F16" s="91"/>
    </row>
    <row r="17" spans="1:6" s="42" customFormat="1" ht="29.25" customHeight="1">
      <c r="A17" s="109" t="s">
        <v>28</v>
      </c>
      <c r="B17" s="109" t="s">
        <v>128</v>
      </c>
      <c r="C17" s="93">
        <v>15</v>
      </c>
      <c r="D17" s="99" t="s">
        <v>76</v>
      </c>
      <c r="E17" s="91"/>
      <c r="F17" s="91"/>
    </row>
    <row r="18" spans="1:6" s="42" customFormat="1" ht="19.5" customHeight="1">
      <c r="A18" s="109" t="s">
        <v>34</v>
      </c>
      <c r="B18" s="109" t="s">
        <v>129</v>
      </c>
      <c r="C18" s="93">
        <v>1</v>
      </c>
      <c r="D18" s="99" t="s">
        <v>76</v>
      </c>
      <c r="E18" s="91"/>
      <c r="F18" s="91"/>
    </row>
    <row r="19" spans="1:6" s="42" customFormat="1" ht="31.5" customHeight="1">
      <c r="A19" s="109" t="s">
        <v>5</v>
      </c>
      <c r="B19" s="109" t="s">
        <v>130</v>
      </c>
      <c r="C19" s="93">
        <v>2</v>
      </c>
      <c r="D19" s="99" t="s">
        <v>76</v>
      </c>
      <c r="E19" s="91"/>
      <c r="F19" s="91"/>
    </row>
    <row r="20" spans="1:6" s="42" customFormat="1" ht="23.25" customHeight="1">
      <c r="A20" s="109" t="s">
        <v>52</v>
      </c>
      <c r="B20" s="109" t="s">
        <v>131</v>
      </c>
      <c r="C20" s="93">
        <v>20</v>
      </c>
      <c r="D20" s="99" t="s">
        <v>76</v>
      </c>
      <c r="E20" s="91"/>
      <c r="F20" s="91"/>
    </row>
    <row r="21" spans="1:6" s="42" customFormat="1" ht="21" customHeight="1">
      <c r="A21" s="109" t="s">
        <v>54</v>
      </c>
      <c r="B21" s="109" t="s">
        <v>93</v>
      </c>
      <c r="C21" s="93">
        <v>1</v>
      </c>
      <c r="D21" s="99" t="s">
        <v>76</v>
      </c>
      <c r="E21" s="91"/>
      <c r="F21" s="91"/>
    </row>
    <row r="22" spans="1:6" s="42" customFormat="1" ht="24.75" customHeight="1">
      <c r="A22" s="109" t="s">
        <v>55</v>
      </c>
      <c r="B22" s="109" t="s">
        <v>132</v>
      </c>
      <c r="C22" s="93">
        <v>2</v>
      </c>
      <c r="D22" s="99" t="s">
        <v>76</v>
      </c>
      <c r="E22" s="91"/>
      <c r="F22" s="91"/>
    </row>
    <row r="23" spans="1:6" s="42" customFormat="1" ht="22.5" customHeight="1">
      <c r="A23" s="109" t="s">
        <v>56</v>
      </c>
      <c r="B23" s="109" t="s">
        <v>133</v>
      </c>
      <c r="C23" s="93">
        <v>1</v>
      </c>
      <c r="D23" s="99" t="s">
        <v>76</v>
      </c>
      <c r="E23" s="91"/>
      <c r="F23" s="91"/>
    </row>
    <row r="24" spans="1:6" s="42" customFormat="1" ht="21.75" customHeight="1">
      <c r="A24" s="109" t="s">
        <v>57</v>
      </c>
      <c r="B24" s="109" t="s">
        <v>179</v>
      </c>
      <c r="C24" s="93">
        <v>1</v>
      </c>
      <c r="D24" s="99" t="s">
        <v>76</v>
      </c>
      <c r="E24" s="91"/>
      <c r="F24" s="91"/>
    </row>
    <row r="25" spans="1:6" s="42" customFormat="1" ht="21.75" customHeight="1">
      <c r="A25" s="109" t="s">
        <v>58</v>
      </c>
      <c r="B25" s="109" t="s">
        <v>89</v>
      </c>
      <c r="C25" s="93">
        <v>1</v>
      </c>
      <c r="D25" s="99" t="s">
        <v>76</v>
      </c>
      <c r="E25" s="91"/>
      <c r="F25" s="91"/>
    </row>
    <row r="26" spans="1:6" s="42" customFormat="1" ht="19.5" customHeight="1">
      <c r="A26" s="109" t="s">
        <v>59</v>
      </c>
      <c r="B26" s="109" t="s">
        <v>134</v>
      </c>
      <c r="C26" s="93">
        <v>1</v>
      </c>
      <c r="D26" s="99" t="s">
        <v>76</v>
      </c>
      <c r="E26" s="91"/>
      <c r="F26" s="91"/>
    </row>
    <row r="27" spans="1:6" s="42" customFormat="1" ht="21" customHeight="1">
      <c r="A27" s="109" t="s">
        <v>60</v>
      </c>
      <c r="B27" s="109" t="s">
        <v>88</v>
      </c>
      <c r="C27" s="93">
        <v>4</v>
      </c>
      <c r="D27" s="99" t="s">
        <v>76</v>
      </c>
      <c r="E27" s="91"/>
      <c r="F27" s="91"/>
    </row>
    <row r="28" spans="1:6" s="42" customFormat="1" ht="21.75" customHeight="1">
      <c r="A28" s="109" t="s">
        <v>61</v>
      </c>
      <c r="B28" s="109" t="s">
        <v>122</v>
      </c>
      <c r="C28" s="93">
        <v>1</v>
      </c>
      <c r="D28" s="99" t="s">
        <v>76</v>
      </c>
      <c r="E28" s="91"/>
      <c r="F28" s="91"/>
    </row>
    <row r="29" spans="1:6" s="42" customFormat="1" ht="23.25" customHeight="1">
      <c r="A29" s="109" t="s">
        <v>62</v>
      </c>
      <c r="B29" s="109" t="s">
        <v>123</v>
      </c>
      <c r="C29" s="93">
        <v>1</v>
      </c>
      <c r="D29" s="99" t="s">
        <v>76</v>
      </c>
      <c r="E29" s="91"/>
      <c r="F29" s="91"/>
    </row>
    <row r="30" spans="1:6" s="42" customFormat="1" ht="17.25" customHeight="1">
      <c r="A30" s="109" t="s">
        <v>63</v>
      </c>
      <c r="B30" s="109" t="s">
        <v>95</v>
      </c>
      <c r="C30" s="93">
        <v>3</v>
      </c>
      <c r="D30" s="99" t="s">
        <v>76</v>
      </c>
      <c r="E30" s="91"/>
      <c r="F30" s="91"/>
    </row>
    <row r="31" spans="1:6" s="42" customFormat="1" ht="27" customHeight="1">
      <c r="A31" s="109" t="s">
        <v>64</v>
      </c>
      <c r="B31" s="109" t="s">
        <v>135</v>
      </c>
      <c r="C31" s="93">
        <v>1</v>
      </c>
      <c r="D31" s="99" t="s">
        <v>76</v>
      </c>
      <c r="E31" s="91"/>
      <c r="F31" s="91"/>
    </row>
    <row r="32" spans="1:6" s="42" customFormat="1" ht="21" customHeight="1">
      <c r="A32" s="109" t="s">
        <v>65</v>
      </c>
      <c r="B32" s="109" t="s">
        <v>136</v>
      </c>
      <c r="C32" s="93">
        <v>2</v>
      </c>
      <c r="D32" s="99" t="s">
        <v>76</v>
      </c>
      <c r="E32" s="91"/>
      <c r="F32" s="91"/>
    </row>
    <row r="33" spans="1:6" s="42" customFormat="1" ht="19.5" customHeight="1">
      <c r="A33" s="109" t="s">
        <v>66</v>
      </c>
      <c r="B33" s="109" t="s">
        <v>94</v>
      </c>
      <c r="C33" s="93">
        <v>2</v>
      </c>
      <c r="D33" s="99" t="s">
        <v>76</v>
      </c>
      <c r="E33" s="91"/>
      <c r="F33" s="91"/>
    </row>
    <row r="34" spans="1:6" s="42" customFormat="1" ht="24" customHeight="1">
      <c r="A34" s="109" t="s">
        <v>67</v>
      </c>
      <c r="B34" s="109" t="s">
        <v>137</v>
      </c>
      <c r="C34" s="93">
        <v>1</v>
      </c>
      <c r="D34" s="99" t="s">
        <v>76</v>
      </c>
      <c r="E34" s="91"/>
      <c r="F34" s="91"/>
    </row>
    <row r="35" spans="1:6" s="42" customFormat="1" ht="100.5" customHeight="1">
      <c r="A35" s="109" t="s">
        <v>68</v>
      </c>
      <c r="B35" s="109" t="s">
        <v>180</v>
      </c>
      <c r="C35" s="93">
        <v>1</v>
      </c>
      <c r="D35" s="99" t="s">
        <v>76</v>
      </c>
      <c r="E35" s="91"/>
      <c r="F35" s="91"/>
    </row>
    <row r="36" spans="1:6" s="42" customFormat="1" ht="22.5" customHeight="1">
      <c r="A36" s="109" t="s">
        <v>69</v>
      </c>
      <c r="B36" s="109" t="s">
        <v>138</v>
      </c>
      <c r="C36" s="93">
        <v>1</v>
      </c>
      <c r="D36" s="99" t="s">
        <v>76</v>
      </c>
      <c r="E36" s="91"/>
      <c r="F36" s="91"/>
    </row>
    <row r="37" spans="1:6" s="42" customFormat="1" ht="19.5" customHeight="1">
      <c r="A37" s="109" t="s">
        <v>70</v>
      </c>
      <c r="B37" s="109" t="s">
        <v>139</v>
      </c>
      <c r="C37" s="79">
        <v>1</v>
      </c>
      <c r="D37" s="108" t="s">
        <v>76</v>
      </c>
      <c r="E37" s="81"/>
      <c r="F37" s="81"/>
    </row>
    <row r="38" spans="1:6" s="42" customFormat="1" ht="19.5" customHeight="1">
      <c r="A38" s="109" t="s">
        <v>71</v>
      </c>
      <c r="B38" s="109" t="s">
        <v>140</v>
      </c>
      <c r="C38" s="79">
        <v>1</v>
      </c>
      <c r="D38" s="108" t="s">
        <v>76</v>
      </c>
      <c r="E38" s="81"/>
      <c r="F38" s="81"/>
    </row>
    <row r="39" spans="1:6" s="42" customFormat="1" ht="16.5" customHeight="1">
      <c r="A39" s="110" t="s">
        <v>72</v>
      </c>
      <c r="B39" s="110" t="s">
        <v>99</v>
      </c>
      <c r="C39" s="83">
        <v>1</v>
      </c>
      <c r="D39" s="99" t="s">
        <v>76</v>
      </c>
      <c r="E39" s="84"/>
      <c r="F39" s="84"/>
    </row>
    <row r="41" spans="1:6" ht="19.899999999999999" customHeight="1">
      <c r="B41" s="6"/>
    </row>
    <row r="42" spans="1:6" ht="261.75" customHeight="1">
      <c r="B42" s="48" t="s">
        <v>181</v>
      </c>
    </row>
  </sheetData>
  <mergeCells count="4">
    <mergeCell ref="E2:F2"/>
    <mergeCell ref="A11:F11"/>
    <mergeCell ref="C12:D12"/>
    <mergeCell ref="E1:G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8"/>
  <sheetViews>
    <sheetView showGridLines="0" view="pageBreakPreview" topLeftCell="A30" zoomScale="115" zoomScaleNormal="100" zoomScaleSheetLayoutView="115" zoomScalePageLayoutView="85" workbookViewId="0">
      <selection activeCell="C34" sqref="C34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0" customWidth="1"/>
    <col min="4" max="4" width="7.28515625" style="50" customWidth="1"/>
    <col min="5" max="5" width="22.28515625" style="48" customWidth="1"/>
    <col min="6" max="6" width="21" style="48" customWidth="1"/>
    <col min="7" max="8" width="14.28515625" style="48" customWidth="1"/>
    <col min="9" max="16384" width="9.140625" style="48"/>
  </cols>
  <sheetData>
    <row r="1" spans="1:8" ht="33.6" customHeight="1">
      <c r="B1" s="28" t="str">
        <f>'Informacje ogólne'!C4</f>
        <v>DFP.271.27.2018.EP</v>
      </c>
      <c r="C1" s="48"/>
      <c r="F1" s="150" t="s">
        <v>198</v>
      </c>
      <c r="G1" s="150"/>
      <c r="H1" s="29"/>
    </row>
    <row r="2" spans="1:8">
      <c r="E2" s="139"/>
      <c r="F2" s="139"/>
    </row>
    <row r="4" spans="1:8">
      <c r="B4" s="6" t="s">
        <v>12</v>
      </c>
      <c r="C4" s="49">
        <v>5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7"/>
      <c r="F6" s="47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42" customFormat="1" ht="31.15" customHeight="1">
      <c r="A10" s="73" t="s">
        <v>1</v>
      </c>
      <c r="B10" s="73" t="s">
        <v>205</v>
      </c>
      <c r="C10" s="74">
        <v>200</v>
      </c>
      <c r="D10" s="74" t="s">
        <v>80</v>
      </c>
      <c r="E10" s="118"/>
      <c r="F10" s="118">
        <f>ROUND(ROUND(C10,2)*ROUND(E10,2),2)</f>
        <v>0</v>
      </c>
    </row>
    <row r="11" spans="1:8" s="4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42" customFormat="1" ht="68.45" customHeight="1">
      <c r="A12" s="76" t="s">
        <v>77</v>
      </c>
      <c r="B12" s="76" t="s">
        <v>151</v>
      </c>
      <c r="C12" s="147" t="s">
        <v>35</v>
      </c>
      <c r="D12" s="148"/>
      <c r="E12" s="76" t="s">
        <v>48</v>
      </c>
      <c r="F12" s="76" t="s">
        <v>49</v>
      </c>
    </row>
    <row r="13" spans="1:8" s="42" customFormat="1" ht="21" customHeight="1">
      <c r="A13" s="109" t="s">
        <v>1</v>
      </c>
      <c r="B13" s="109" t="s">
        <v>81</v>
      </c>
      <c r="C13" s="93">
        <v>1</v>
      </c>
      <c r="D13" s="113" t="s">
        <v>76</v>
      </c>
      <c r="E13" s="93"/>
      <c r="F13" s="93"/>
    </row>
    <row r="14" spans="1:8" s="42" customFormat="1" ht="21.75" customHeight="1">
      <c r="A14" s="109" t="s">
        <v>2</v>
      </c>
      <c r="B14" s="109" t="s">
        <v>141</v>
      </c>
      <c r="C14" s="93">
        <v>1</v>
      </c>
      <c r="D14" s="113" t="s">
        <v>76</v>
      </c>
      <c r="E14" s="93"/>
      <c r="F14" s="93"/>
    </row>
    <row r="15" spans="1:8" s="42" customFormat="1" ht="100.5" customHeight="1">
      <c r="A15" s="109" t="s">
        <v>3</v>
      </c>
      <c r="B15" s="109" t="s">
        <v>172</v>
      </c>
      <c r="C15" s="93">
        <v>1</v>
      </c>
      <c r="D15" s="113" t="s">
        <v>76</v>
      </c>
      <c r="E15" s="93"/>
      <c r="F15" s="93"/>
    </row>
    <row r="16" spans="1:8" s="42" customFormat="1" ht="91.5" customHeight="1">
      <c r="A16" s="109" t="s">
        <v>4</v>
      </c>
      <c r="B16" s="109" t="s">
        <v>177</v>
      </c>
      <c r="C16" s="93">
        <v>3</v>
      </c>
      <c r="D16" s="113" t="s">
        <v>76</v>
      </c>
      <c r="E16" s="93"/>
      <c r="F16" s="93"/>
    </row>
    <row r="17" spans="1:6" s="42" customFormat="1" ht="19.5" customHeight="1">
      <c r="A17" s="109" t="s">
        <v>28</v>
      </c>
      <c r="B17" s="109" t="s">
        <v>142</v>
      </c>
      <c r="C17" s="93">
        <v>1</v>
      </c>
      <c r="D17" s="113" t="s">
        <v>76</v>
      </c>
      <c r="E17" s="93"/>
      <c r="F17" s="93"/>
    </row>
    <row r="18" spans="1:6" s="42" customFormat="1" ht="23.25" customHeight="1">
      <c r="A18" s="109" t="s">
        <v>34</v>
      </c>
      <c r="B18" s="109" t="s">
        <v>143</v>
      </c>
      <c r="C18" s="93">
        <v>1</v>
      </c>
      <c r="D18" s="113" t="s">
        <v>76</v>
      </c>
      <c r="E18" s="93"/>
      <c r="F18" s="93"/>
    </row>
    <row r="19" spans="1:6" s="42" customFormat="1" ht="19.5" customHeight="1">
      <c r="A19" s="109" t="s">
        <v>5</v>
      </c>
      <c r="B19" s="109" t="s">
        <v>84</v>
      </c>
      <c r="C19" s="93">
        <v>1</v>
      </c>
      <c r="D19" s="113" t="s">
        <v>76</v>
      </c>
      <c r="E19" s="93"/>
      <c r="F19" s="93"/>
    </row>
    <row r="20" spans="1:6" s="42" customFormat="1" ht="19.5" customHeight="1">
      <c r="A20" s="109" t="s">
        <v>52</v>
      </c>
      <c r="B20" s="109" t="s">
        <v>144</v>
      </c>
      <c r="C20" s="93">
        <v>2</v>
      </c>
      <c r="D20" s="113" t="s">
        <v>76</v>
      </c>
      <c r="E20" s="93"/>
      <c r="F20" s="93"/>
    </row>
    <row r="21" spans="1:6" s="42" customFormat="1" ht="24" customHeight="1">
      <c r="A21" s="109" t="s">
        <v>54</v>
      </c>
      <c r="B21" s="109" t="s">
        <v>110</v>
      </c>
      <c r="C21" s="93">
        <v>1</v>
      </c>
      <c r="D21" s="113" t="s">
        <v>76</v>
      </c>
      <c r="E21" s="93"/>
      <c r="F21" s="93"/>
    </row>
    <row r="22" spans="1:6" s="42" customFormat="1" ht="24.75" customHeight="1">
      <c r="A22" s="109" t="s">
        <v>55</v>
      </c>
      <c r="B22" s="109" t="s">
        <v>145</v>
      </c>
      <c r="C22" s="93">
        <v>1</v>
      </c>
      <c r="D22" s="113" t="s">
        <v>76</v>
      </c>
      <c r="E22" s="93"/>
      <c r="F22" s="93"/>
    </row>
    <row r="23" spans="1:6" s="42" customFormat="1" ht="20.25" customHeight="1">
      <c r="A23" s="109" t="s">
        <v>56</v>
      </c>
      <c r="B23" s="109" t="s">
        <v>89</v>
      </c>
      <c r="C23" s="93">
        <v>1</v>
      </c>
      <c r="D23" s="113" t="s">
        <v>76</v>
      </c>
      <c r="E23" s="93"/>
      <c r="F23" s="93"/>
    </row>
    <row r="24" spans="1:6" s="42" customFormat="1" ht="16.5" customHeight="1">
      <c r="A24" s="109" t="s">
        <v>57</v>
      </c>
      <c r="B24" s="109" t="s">
        <v>103</v>
      </c>
      <c r="C24" s="93">
        <v>20</v>
      </c>
      <c r="D24" s="113" t="s">
        <v>76</v>
      </c>
      <c r="E24" s="93"/>
      <c r="F24" s="93"/>
    </row>
    <row r="25" spans="1:6" s="42" customFormat="1" ht="15" customHeight="1">
      <c r="A25" s="109" t="s">
        <v>58</v>
      </c>
      <c r="B25" s="109" t="s">
        <v>146</v>
      </c>
      <c r="C25" s="93">
        <v>1</v>
      </c>
      <c r="D25" s="113" t="s">
        <v>76</v>
      </c>
      <c r="E25" s="93"/>
      <c r="F25" s="93"/>
    </row>
    <row r="26" spans="1:6" s="42" customFormat="1" ht="68.45" customHeight="1">
      <c r="A26" s="109" t="s">
        <v>59</v>
      </c>
      <c r="B26" s="109" t="s">
        <v>149</v>
      </c>
      <c r="C26" s="93">
        <v>1</v>
      </c>
      <c r="D26" s="113" t="s">
        <v>76</v>
      </c>
      <c r="E26" s="93"/>
      <c r="F26" s="93"/>
    </row>
    <row r="27" spans="1:6" s="42" customFormat="1" ht="19.5" customHeight="1">
      <c r="A27" s="109" t="s">
        <v>60</v>
      </c>
      <c r="B27" s="109" t="s">
        <v>147</v>
      </c>
      <c r="C27" s="79">
        <v>1</v>
      </c>
      <c r="D27" s="113" t="s">
        <v>76</v>
      </c>
      <c r="E27" s="81"/>
      <c r="F27" s="81"/>
    </row>
    <row r="28" spans="1:6" s="42" customFormat="1" ht="25.5" customHeight="1">
      <c r="A28" s="109" t="s">
        <v>61</v>
      </c>
      <c r="B28" s="109" t="s">
        <v>95</v>
      </c>
      <c r="C28" s="79">
        <v>2</v>
      </c>
      <c r="D28" s="113" t="s">
        <v>76</v>
      </c>
      <c r="E28" s="81"/>
      <c r="F28" s="81"/>
    </row>
    <row r="29" spans="1:6" s="42" customFormat="1" ht="24" customHeight="1">
      <c r="A29" s="109" t="s">
        <v>62</v>
      </c>
      <c r="B29" s="109" t="s">
        <v>111</v>
      </c>
      <c r="C29" s="79">
        <v>1</v>
      </c>
      <c r="D29" s="113" t="s">
        <v>76</v>
      </c>
      <c r="E29" s="81"/>
      <c r="F29" s="81"/>
    </row>
    <row r="30" spans="1:6" s="42" customFormat="1" ht="27.75" customHeight="1">
      <c r="A30" s="109" t="s">
        <v>63</v>
      </c>
      <c r="B30" s="109" t="s">
        <v>94</v>
      </c>
      <c r="C30" s="79">
        <v>2</v>
      </c>
      <c r="D30" s="113" t="s">
        <v>76</v>
      </c>
      <c r="E30" s="81"/>
      <c r="F30" s="81"/>
    </row>
    <row r="31" spans="1:6" s="42" customFormat="1" ht="25.5" customHeight="1">
      <c r="A31" s="109" t="s">
        <v>64</v>
      </c>
      <c r="B31" s="109" t="s">
        <v>137</v>
      </c>
      <c r="C31" s="94">
        <v>1</v>
      </c>
      <c r="D31" s="113" t="s">
        <v>76</v>
      </c>
      <c r="E31" s="81"/>
      <c r="F31" s="81"/>
    </row>
    <row r="32" spans="1:6" s="42" customFormat="1" ht="99.75" customHeight="1">
      <c r="A32" s="109" t="s">
        <v>65</v>
      </c>
      <c r="B32" s="109" t="s">
        <v>150</v>
      </c>
      <c r="C32" s="94">
        <v>1</v>
      </c>
      <c r="D32" s="113" t="s">
        <v>76</v>
      </c>
      <c r="E32" s="81"/>
      <c r="F32" s="81"/>
    </row>
    <row r="33" spans="1:6" s="42" customFormat="1" ht="18" customHeight="1">
      <c r="A33" s="109" t="s">
        <v>66</v>
      </c>
      <c r="B33" s="109" t="s">
        <v>148</v>
      </c>
      <c r="C33" s="79">
        <v>3</v>
      </c>
      <c r="D33" s="113" t="s">
        <v>76</v>
      </c>
      <c r="E33" s="81"/>
      <c r="F33" s="81"/>
    </row>
    <row r="34" spans="1:6" s="42" customFormat="1" ht="22.5" customHeight="1">
      <c r="A34" s="110" t="s">
        <v>67</v>
      </c>
      <c r="B34" s="110" t="s">
        <v>82</v>
      </c>
      <c r="C34" s="83">
        <v>1</v>
      </c>
      <c r="D34" s="99" t="s">
        <v>76</v>
      </c>
      <c r="E34" s="84"/>
      <c r="F34" s="84"/>
    </row>
    <row r="35" spans="1:6" s="42" customFormat="1" ht="219" customHeight="1">
      <c r="A35" s="110" t="s">
        <v>68</v>
      </c>
      <c r="B35" s="110" t="s">
        <v>182</v>
      </c>
      <c r="C35" s="95">
        <v>1</v>
      </c>
      <c r="D35" s="99" t="s">
        <v>76</v>
      </c>
      <c r="E35" s="84"/>
      <c r="F35" s="84"/>
    </row>
    <row r="37" spans="1:6" ht="19.899999999999999" customHeight="1">
      <c r="B37" s="6"/>
    </row>
    <row r="38" spans="1:6" ht="276" customHeight="1">
      <c r="B38" s="100" t="s">
        <v>183</v>
      </c>
    </row>
  </sheetData>
  <mergeCells count="4">
    <mergeCell ref="E2:F2"/>
    <mergeCell ref="A11:F11"/>
    <mergeCell ref="C12:D12"/>
    <mergeCell ref="F1:G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6"/>
  <sheetViews>
    <sheetView showGridLines="0" view="pageBreakPreview" topLeftCell="A5" zoomScale="115" zoomScaleNormal="100" zoomScaleSheetLayoutView="115" zoomScalePageLayoutView="85" workbookViewId="0">
      <selection activeCell="C35" sqref="C35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0" customWidth="1"/>
    <col min="4" max="4" width="7.28515625" style="50" customWidth="1"/>
    <col min="5" max="5" width="22.28515625" style="48" customWidth="1"/>
    <col min="6" max="6" width="21" style="48" customWidth="1"/>
    <col min="7" max="8" width="14.28515625" style="48" customWidth="1"/>
    <col min="9" max="16384" width="9.140625" style="48"/>
  </cols>
  <sheetData>
    <row r="1" spans="1:8" ht="33.6" customHeight="1">
      <c r="B1" s="28" t="str">
        <f>'Informacje ogólne'!C4</f>
        <v>DFP.271.27.2018.EP</v>
      </c>
      <c r="C1" s="48"/>
      <c r="F1" s="150" t="s">
        <v>198</v>
      </c>
      <c r="G1" s="150"/>
      <c r="H1" s="29"/>
    </row>
    <row r="2" spans="1:8">
      <c r="E2" s="139"/>
      <c r="F2" s="139"/>
    </row>
    <row r="4" spans="1:8">
      <c r="B4" s="6" t="s">
        <v>12</v>
      </c>
      <c r="C4" s="49">
        <v>6</v>
      </c>
      <c r="D4" s="31"/>
      <c r="E4" s="32" t="s">
        <v>15</v>
      </c>
      <c r="F4" s="5"/>
    </row>
    <row r="5" spans="1:8">
      <c r="B5" s="6"/>
      <c r="C5" s="33"/>
      <c r="D5" s="31"/>
      <c r="E5" s="32"/>
      <c r="F5" s="5"/>
    </row>
    <row r="6" spans="1:8">
      <c r="A6" s="6"/>
      <c r="C6" s="33"/>
      <c r="D6" s="31"/>
      <c r="E6" s="47"/>
      <c r="F6" s="47"/>
    </row>
    <row r="7" spans="1:8">
      <c r="A7" s="34"/>
      <c r="B7" s="34"/>
      <c r="C7" s="35"/>
      <c r="D7" s="36"/>
      <c r="E7" s="37" t="s">
        <v>0</v>
      </c>
      <c r="F7" s="38">
        <f>SUM(F10:F10)</f>
        <v>0</v>
      </c>
    </row>
    <row r="8" spans="1:8" ht="12.75" customHeight="1">
      <c r="A8" s="39"/>
      <c r="B8" s="34"/>
      <c r="C8" s="40"/>
      <c r="D8" s="41"/>
      <c r="E8" s="39"/>
      <c r="F8" s="39"/>
    </row>
    <row r="9" spans="1:8" s="4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42" customFormat="1" ht="38.450000000000003" customHeight="1">
      <c r="A10" s="73" t="s">
        <v>1</v>
      </c>
      <c r="B10" s="73" t="s">
        <v>206</v>
      </c>
      <c r="C10" s="74">
        <v>200</v>
      </c>
      <c r="D10" s="74" t="s">
        <v>80</v>
      </c>
      <c r="E10" s="118"/>
      <c r="F10" s="118">
        <f>ROUND(ROUND(C10,2)*ROUND(E10,2),2)</f>
        <v>0</v>
      </c>
    </row>
    <row r="11" spans="1:8" s="4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42" customFormat="1" ht="68.45" customHeight="1">
      <c r="A12" s="76" t="s">
        <v>77</v>
      </c>
      <c r="B12" s="76" t="s">
        <v>151</v>
      </c>
      <c r="C12" s="102" t="s">
        <v>35</v>
      </c>
      <c r="D12" s="103"/>
      <c r="E12" s="76" t="s">
        <v>48</v>
      </c>
      <c r="F12" s="76" t="s">
        <v>49</v>
      </c>
    </row>
    <row r="13" spans="1:8" s="42" customFormat="1" ht="24" customHeight="1">
      <c r="A13" s="109" t="s">
        <v>1</v>
      </c>
      <c r="B13" s="109" t="s">
        <v>81</v>
      </c>
      <c r="C13" s="93">
        <v>1</v>
      </c>
      <c r="D13" s="92"/>
      <c r="E13" s="91"/>
      <c r="F13" s="91"/>
    </row>
    <row r="14" spans="1:8" s="42" customFormat="1" ht="114" customHeight="1">
      <c r="A14" s="109" t="s">
        <v>2</v>
      </c>
      <c r="B14" s="109" t="s">
        <v>184</v>
      </c>
      <c r="C14" s="93">
        <v>1</v>
      </c>
      <c r="D14" s="92"/>
      <c r="E14" s="91"/>
      <c r="F14" s="91"/>
    </row>
    <row r="15" spans="1:8" s="42" customFormat="1" ht="27" customHeight="1">
      <c r="A15" s="109" t="s">
        <v>3</v>
      </c>
      <c r="B15" s="109" t="s">
        <v>83</v>
      </c>
      <c r="C15" s="93">
        <v>1</v>
      </c>
      <c r="D15" s="92"/>
      <c r="E15" s="91"/>
      <c r="F15" s="91"/>
    </row>
    <row r="16" spans="1:8" s="42" customFormat="1" ht="120.75" customHeight="1">
      <c r="A16" s="109" t="s">
        <v>4</v>
      </c>
      <c r="B16" s="109" t="s">
        <v>185</v>
      </c>
      <c r="C16" s="93">
        <v>3</v>
      </c>
      <c r="D16" s="92"/>
      <c r="E16" s="91"/>
      <c r="F16" s="91"/>
    </row>
    <row r="17" spans="1:6" s="42" customFormat="1" ht="22.5" customHeight="1">
      <c r="A17" s="109" t="s">
        <v>28</v>
      </c>
      <c r="B17" s="109" t="s">
        <v>82</v>
      </c>
      <c r="C17" s="93">
        <v>1</v>
      </c>
      <c r="D17" s="92"/>
      <c r="E17" s="91"/>
      <c r="F17" s="91"/>
    </row>
    <row r="18" spans="1:6" s="42" customFormat="1" ht="23.25" customHeight="1">
      <c r="A18" s="109" t="s">
        <v>34</v>
      </c>
      <c r="B18" s="109" t="s">
        <v>93</v>
      </c>
      <c r="C18" s="93">
        <v>1</v>
      </c>
      <c r="D18" s="92"/>
      <c r="E18" s="91"/>
      <c r="F18" s="91"/>
    </row>
    <row r="19" spans="1:6" s="42" customFormat="1" ht="29.25" customHeight="1">
      <c r="A19" s="109" t="s">
        <v>5</v>
      </c>
      <c r="B19" s="109" t="s">
        <v>103</v>
      </c>
      <c r="C19" s="93">
        <v>30</v>
      </c>
      <c r="D19" s="92"/>
      <c r="E19" s="91"/>
      <c r="F19" s="91"/>
    </row>
    <row r="20" spans="1:6" s="42" customFormat="1" ht="23.25" customHeight="1">
      <c r="A20" s="109" t="s">
        <v>52</v>
      </c>
      <c r="B20" s="109" t="s">
        <v>152</v>
      </c>
      <c r="C20" s="93">
        <v>1</v>
      </c>
      <c r="D20" s="92"/>
      <c r="E20" s="91"/>
      <c r="F20" s="91"/>
    </row>
    <row r="21" spans="1:6" s="42" customFormat="1" ht="28.5" customHeight="1">
      <c r="A21" s="109" t="s">
        <v>54</v>
      </c>
      <c r="B21" s="109" t="s">
        <v>153</v>
      </c>
      <c r="C21" s="93">
        <v>10</v>
      </c>
      <c r="D21" s="92"/>
      <c r="E21" s="91"/>
      <c r="F21" s="91"/>
    </row>
    <row r="22" spans="1:6" s="42" customFormat="1" ht="32.25" customHeight="1">
      <c r="A22" s="109" t="s">
        <v>55</v>
      </c>
      <c r="B22" s="109" t="s">
        <v>110</v>
      </c>
      <c r="C22" s="93">
        <v>1</v>
      </c>
      <c r="D22" s="92"/>
      <c r="E22" s="91"/>
      <c r="F22" s="91"/>
    </row>
    <row r="23" spans="1:6" s="42" customFormat="1" ht="18.75" customHeight="1">
      <c r="A23" s="109" t="s">
        <v>56</v>
      </c>
      <c r="B23" s="109" t="s">
        <v>146</v>
      </c>
      <c r="C23" s="93">
        <v>2</v>
      </c>
      <c r="D23" s="92"/>
      <c r="E23" s="91"/>
      <c r="F23" s="91"/>
    </row>
    <row r="24" spans="1:6" s="42" customFormat="1" ht="22.5" customHeight="1">
      <c r="A24" s="109" t="s">
        <v>57</v>
      </c>
      <c r="B24" s="109" t="s">
        <v>154</v>
      </c>
      <c r="C24" s="93">
        <v>1</v>
      </c>
      <c r="D24" s="92"/>
      <c r="E24" s="91"/>
      <c r="F24" s="91"/>
    </row>
    <row r="25" spans="1:6" s="42" customFormat="1" ht="24.75" customHeight="1">
      <c r="A25" s="109" t="s">
        <v>58</v>
      </c>
      <c r="B25" s="109" t="s">
        <v>147</v>
      </c>
      <c r="C25" s="93">
        <v>1</v>
      </c>
      <c r="D25" s="92"/>
      <c r="E25" s="91"/>
      <c r="F25" s="91"/>
    </row>
    <row r="26" spans="1:6" s="42" customFormat="1" ht="21" customHeight="1">
      <c r="A26" s="109" t="s">
        <v>59</v>
      </c>
      <c r="B26" s="109" t="s">
        <v>155</v>
      </c>
      <c r="C26" s="93">
        <v>1</v>
      </c>
      <c r="D26" s="92"/>
      <c r="E26" s="91"/>
      <c r="F26" s="91"/>
    </row>
    <row r="27" spans="1:6" s="42" customFormat="1" ht="22.5" customHeight="1">
      <c r="A27" s="109" t="s">
        <v>60</v>
      </c>
      <c r="B27" s="109" t="s">
        <v>89</v>
      </c>
      <c r="C27" s="93">
        <v>1</v>
      </c>
      <c r="D27" s="92"/>
      <c r="E27" s="91"/>
      <c r="F27" s="91"/>
    </row>
    <row r="28" spans="1:6" s="42" customFormat="1" ht="41.25" customHeight="1">
      <c r="A28" s="109" t="s">
        <v>61</v>
      </c>
      <c r="B28" s="109" t="s">
        <v>121</v>
      </c>
      <c r="C28" s="79">
        <v>1</v>
      </c>
      <c r="D28" s="80" t="s">
        <v>76</v>
      </c>
      <c r="E28" s="81"/>
      <c r="F28" s="81"/>
    </row>
    <row r="29" spans="1:6" s="42" customFormat="1" ht="19.5" customHeight="1">
      <c r="A29" s="109" t="s">
        <v>62</v>
      </c>
      <c r="B29" s="109" t="s">
        <v>111</v>
      </c>
      <c r="C29" s="79">
        <v>1</v>
      </c>
      <c r="D29" s="80" t="s">
        <v>76</v>
      </c>
      <c r="E29" s="81"/>
      <c r="F29" s="81"/>
    </row>
    <row r="30" spans="1:6" s="42" customFormat="1" ht="24.75" customHeight="1">
      <c r="A30" s="109" t="s">
        <v>63</v>
      </c>
      <c r="B30" s="109" t="s">
        <v>156</v>
      </c>
      <c r="C30" s="79">
        <v>1</v>
      </c>
      <c r="D30" s="80" t="s">
        <v>76</v>
      </c>
      <c r="E30" s="81"/>
      <c r="F30" s="81"/>
    </row>
    <row r="31" spans="1:6" s="42" customFormat="1" ht="21" customHeight="1">
      <c r="A31" s="109" t="s">
        <v>64</v>
      </c>
      <c r="B31" s="109" t="s">
        <v>99</v>
      </c>
      <c r="C31" s="79">
        <v>1</v>
      </c>
      <c r="D31" s="80" t="s">
        <v>76</v>
      </c>
      <c r="E31" s="81"/>
      <c r="F31" s="81"/>
    </row>
    <row r="32" spans="1:6" s="42" customFormat="1" ht="24" customHeight="1">
      <c r="A32" s="109" t="s">
        <v>65</v>
      </c>
      <c r="B32" s="109" t="s">
        <v>94</v>
      </c>
      <c r="C32" s="79">
        <v>2</v>
      </c>
      <c r="D32" s="80" t="s">
        <v>76</v>
      </c>
      <c r="E32" s="81"/>
      <c r="F32" s="81"/>
    </row>
    <row r="33" spans="1:6" s="42" customFormat="1" ht="103.5" customHeight="1">
      <c r="A33" s="110" t="s">
        <v>66</v>
      </c>
      <c r="B33" s="110" t="s">
        <v>186</v>
      </c>
      <c r="C33" s="83">
        <v>1</v>
      </c>
      <c r="D33" s="87" t="s">
        <v>76</v>
      </c>
      <c r="E33" s="84"/>
      <c r="F33" s="84"/>
    </row>
    <row r="35" spans="1:6" ht="261" customHeight="1">
      <c r="B35" s="52" t="s">
        <v>187</v>
      </c>
    </row>
    <row r="36" spans="1:6" ht="12.75" customHeight="1"/>
  </sheetData>
  <mergeCells count="3">
    <mergeCell ref="E2:F2"/>
    <mergeCell ref="A11:F11"/>
    <mergeCell ref="F1:G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3"/>
  <sheetViews>
    <sheetView showGridLines="0" view="pageBreakPreview" topLeftCell="A2" zoomScaleNormal="100" zoomScaleSheetLayoutView="100" zoomScalePageLayoutView="85" workbookViewId="0">
      <selection activeCell="B35" sqref="B35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9.7109375" style="56" customWidth="1"/>
    <col min="4" max="4" width="7.28515625" style="101" customWidth="1"/>
    <col min="5" max="5" width="22.28515625" style="100" customWidth="1"/>
    <col min="6" max="6" width="21" style="100" customWidth="1"/>
    <col min="7" max="8" width="14.28515625" style="100" customWidth="1"/>
    <col min="9" max="16384" width="9.140625" style="100"/>
  </cols>
  <sheetData>
    <row r="1" spans="1:8" ht="33.6" customHeight="1">
      <c r="B1" s="53" t="str">
        <f>'Informacje ogólne'!C4</f>
        <v>DFP.271.27.2018.EP</v>
      </c>
      <c r="C1" s="100"/>
      <c r="F1" s="149" t="s">
        <v>198</v>
      </c>
      <c r="G1" s="149"/>
      <c r="H1" s="55"/>
    </row>
    <row r="2" spans="1:8">
      <c r="E2" s="144"/>
      <c r="F2" s="144"/>
    </row>
    <row r="4" spans="1:8">
      <c r="B4" s="57" t="s">
        <v>12</v>
      </c>
      <c r="C4" s="58">
        <v>7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SUM(F10:F10)</f>
        <v>0</v>
      </c>
    </row>
    <row r="8" spans="1:8" ht="12.75" customHeight="1">
      <c r="A8" s="69"/>
      <c r="B8" s="64"/>
      <c r="C8" s="70"/>
      <c r="D8" s="71"/>
      <c r="E8" s="69"/>
      <c r="F8" s="69"/>
    </row>
    <row r="9" spans="1:8" s="72" customFormat="1" ht="43.1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s="72" customFormat="1" ht="42" customHeight="1">
      <c r="A10" s="73" t="s">
        <v>1</v>
      </c>
      <c r="B10" s="73" t="s">
        <v>207</v>
      </c>
      <c r="C10" s="74">
        <v>500</v>
      </c>
      <c r="D10" s="74" t="s">
        <v>80</v>
      </c>
      <c r="E10" s="118"/>
      <c r="F10" s="118">
        <f>ROUND(ROUND(C10,2)*ROUND(E10,2),2)</f>
        <v>0</v>
      </c>
    </row>
    <row r="11" spans="1:8" s="72" customFormat="1" ht="31.15" customHeight="1">
      <c r="A11" s="145" t="s">
        <v>100</v>
      </c>
      <c r="B11" s="146"/>
      <c r="C11" s="146"/>
      <c r="D11" s="146"/>
      <c r="E11" s="146"/>
      <c r="F11" s="146"/>
    </row>
    <row r="12" spans="1:8" s="72" customFormat="1" ht="39.75" customHeight="1">
      <c r="A12" s="76" t="s">
        <v>77</v>
      </c>
      <c r="B12" s="76" t="s">
        <v>151</v>
      </c>
      <c r="C12" s="105" t="s">
        <v>35</v>
      </c>
      <c r="D12" s="106"/>
      <c r="E12" s="76" t="s">
        <v>48</v>
      </c>
      <c r="F12" s="76" t="s">
        <v>49</v>
      </c>
    </row>
    <row r="13" spans="1:8" s="72" customFormat="1" ht="24.75" customHeight="1">
      <c r="A13" s="109" t="s">
        <v>1</v>
      </c>
      <c r="B13" s="109" t="s">
        <v>81</v>
      </c>
      <c r="C13" s="93">
        <v>1</v>
      </c>
      <c r="D13" s="115"/>
      <c r="E13" s="93"/>
      <c r="F13" s="93"/>
    </row>
    <row r="14" spans="1:8" s="72" customFormat="1" ht="19.5" customHeight="1">
      <c r="A14" s="109" t="s">
        <v>2</v>
      </c>
      <c r="B14" s="109" t="s">
        <v>83</v>
      </c>
      <c r="C14" s="93">
        <v>1</v>
      </c>
      <c r="D14" s="115"/>
      <c r="E14" s="93"/>
      <c r="F14" s="93"/>
    </row>
    <row r="15" spans="1:8" s="72" customFormat="1" ht="27" customHeight="1">
      <c r="A15" s="109" t="s">
        <v>3</v>
      </c>
      <c r="B15" s="109" t="s">
        <v>188</v>
      </c>
      <c r="C15" s="93">
        <v>10</v>
      </c>
      <c r="D15" s="115"/>
      <c r="E15" s="93"/>
      <c r="F15" s="93"/>
    </row>
    <row r="16" spans="1:8" s="72" customFormat="1" ht="18.75" customHeight="1">
      <c r="A16" s="109" t="s">
        <v>4</v>
      </c>
      <c r="B16" s="109" t="s">
        <v>99</v>
      </c>
      <c r="C16" s="93">
        <v>1</v>
      </c>
      <c r="D16" s="115"/>
      <c r="E16" s="93"/>
      <c r="F16" s="93"/>
    </row>
    <row r="17" spans="1:6" s="72" customFormat="1" ht="24.75" customHeight="1">
      <c r="A17" s="109" t="s">
        <v>28</v>
      </c>
      <c r="B17" s="109" t="s">
        <v>189</v>
      </c>
      <c r="C17" s="93">
        <v>10</v>
      </c>
      <c r="D17" s="115"/>
      <c r="E17" s="93"/>
      <c r="F17" s="93"/>
    </row>
    <row r="18" spans="1:6" s="72" customFormat="1" ht="25.5" customHeight="1">
      <c r="A18" s="109" t="s">
        <v>34</v>
      </c>
      <c r="B18" s="109" t="s">
        <v>190</v>
      </c>
      <c r="C18" s="93">
        <v>10</v>
      </c>
      <c r="D18" s="115"/>
      <c r="E18" s="93"/>
      <c r="F18" s="93"/>
    </row>
    <row r="19" spans="1:6" s="72" customFormat="1" ht="17.25" customHeight="1">
      <c r="A19" s="109" t="s">
        <v>5</v>
      </c>
      <c r="B19" s="109" t="s">
        <v>102</v>
      </c>
      <c r="C19" s="93">
        <v>1</v>
      </c>
      <c r="D19" s="115"/>
      <c r="E19" s="93"/>
      <c r="F19" s="93"/>
    </row>
    <row r="20" spans="1:6" s="72" customFormat="1" ht="21.75" customHeight="1">
      <c r="A20" s="109" t="s">
        <v>52</v>
      </c>
      <c r="B20" s="109" t="s">
        <v>191</v>
      </c>
      <c r="C20" s="93">
        <v>1</v>
      </c>
      <c r="D20" s="115"/>
      <c r="E20" s="93"/>
      <c r="F20" s="93"/>
    </row>
    <row r="21" spans="1:6" s="72" customFormat="1" ht="18.75" customHeight="1">
      <c r="A21" s="109" t="s">
        <v>54</v>
      </c>
      <c r="B21" s="109" t="s">
        <v>103</v>
      </c>
      <c r="C21" s="93">
        <v>40</v>
      </c>
      <c r="D21" s="115"/>
      <c r="E21" s="93"/>
      <c r="F21" s="93"/>
    </row>
    <row r="22" spans="1:6" s="72" customFormat="1" ht="19.5" customHeight="1">
      <c r="A22" s="109" t="s">
        <v>55</v>
      </c>
      <c r="B22" s="109" t="s">
        <v>157</v>
      </c>
      <c r="C22" s="93">
        <v>1</v>
      </c>
      <c r="D22" s="115"/>
      <c r="E22" s="93"/>
      <c r="F22" s="93"/>
    </row>
    <row r="23" spans="1:6" s="72" customFormat="1" ht="19.5" customHeight="1">
      <c r="A23" s="109" t="s">
        <v>56</v>
      </c>
      <c r="B23" s="109" t="s">
        <v>106</v>
      </c>
      <c r="C23" s="93">
        <v>3</v>
      </c>
      <c r="D23" s="115"/>
      <c r="E23" s="93"/>
      <c r="F23" s="93"/>
    </row>
    <row r="24" spans="1:6" s="72" customFormat="1" ht="20.25" customHeight="1">
      <c r="A24" s="109" t="s">
        <v>57</v>
      </c>
      <c r="B24" s="109" t="s">
        <v>158</v>
      </c>
      <c r="C24" s="93">
        <v>1</v>
      </c>
      <c r="D24" s="115"/>
      <c r="E24" s="93"/>
      <c r="F24" s="93"/>
    </row>
    <row r="25" spans="1:6" s="72" customFormat="1" ht="24.75" customHeight="1">
      <c r="A25" s="109" t="s">
        <v>58</v>
      </c>
      <c r="B25" s="109" t="s">
        <v>105</v>
      </c>
      <c r="C25" s="93">
        <v>1</v>
      </c>
      <c r="D25" s="115"/>
      <c r="E25" s="93"/>
      <c r="F25" s="93"/>
    </row>
    <row r="26" spans="1:6" s="72" customFormat="1" ht="20.25" customHeight="1">
      <c r="A26" s="109" t="s">
        <v>59</v>
      </c>
      <c r="B26" s="109" t="s">
        <v>108</v>
      </c>
      <c r="C26" s="93">
        <v>1</v>
      </c>
      <c r="D26" s="115"/>
      <c r="E26" s="93"/>
      <c r="F26" s="93"/>
    </row>
    <row r="27" spans="1:6" s="72" customFormat="1" ht="16.5" customHeight="1">
      <c r="A27" s="109" t="s">
        <v>60</v>
      </c>
      <c r="B27" s="109" t="s">
        <v>110</v>
      </c>
      <c r="C27" s="79">
        <v>2</v>
      </c>
      <c r="D27" s="108"/>
      <c r="E27" s="81"/>
      <c r="F27" s="81"/>
    </row>
    <row r="28" spans="1:6" s="72" customFormat="1" ht="20.25" customHeight="1">
      <c r="A28" s="109" t="s">
        <v>61</v>
      </c>
      <c r="B28" s="109" t="s">
        <v>104</v>
      </c>
      <c r="C28" s="79">
        <v>20</v>
      </c>
      <c r="D28" s="108"/>
      <c r="E28" s="81"/>
      <c r="F28" s="81"/>
    </row>
    <row r="29" spans="1:6" s="72" customFormat="1" ht="16.5" customHeight="1">
      <c r="A29" s="114" t="s">
        <v>62</v>
      </c>
      <c r="B29" s="110" t="s">
        <v>111</v>
      </c>
      <c r="C29" s="83">
        <v>1</v>
      </c>
      <c r="D29" s="99"/>
      <c r="E29" s="84"/>
      <c r="F29" s="84"/>
    </row>
    <row r="30" spans="1:6" s="72" customFormat="1" ht="24.75" customHeight="1">
      <c r="A30" s="114" t="s">
        <v>63</v>
      </c>
      <c r="B30" s="110" t="s">
        <v>89</v>
      </c>
      <c r="C30" s="83">
        <v>1</v>
      </c>
      <c r="D30" s="99"/>
      <c r="E30" s="84"/>
      <c r="F30" s="84"/>
    </row>
    <row r="31" spans="1:6" s="72" customFormat="1" ht="106.5" customHeight="1">
      <c r="A31" s="114" t="s">
        <v>64</v>
      </c>
      <c r="B31" s="110" t="s">
        <v>192</v>
      </c>
      <c r="C31" s="83">
        <v>1</v>
      </c>
      <c r="D31" s="99"/>
      <c r="E31" s="84"/>
      <c r="F31" s="84"/>
    </row>
    <row r="32" spans="1:6" s="72" customFormat="1" ht="22.5" customHeight="1">
      <c r="A32" s="114" t="s">
        <v>65</v>
      </c>
      <c r="B32" s="110" t="s">
        <v>107</v>
      </c>
      <c r="C32" s="83">
        <v>20</v>
      </c>
      <c r="D32" s="99"/>
      <c r="E32" s="84"/>
      <c r="F32" s="84"/>
    </row>
    <row r="33" spans="1:6" s="72" customFormat="1" ht="24" customHeight="1">
      <c r="A33" s="114" t="s">
        <v>66</v>
      </c>
      <c r="B33" s="110" t="s">
        <v>109</v>
      </c>
      <c r="C33" s="83">
        <v>1</v>
      </c>
      <c r="D33" s="99"/>
      <c r="E33" s="84"/>
      <c r="F33" s="84"/>
    </row>
    <row r="34" spans="1:6" s="72" customFormat="1" ht="109.5" customHeight="1">
      <c r="A34" s="114" t="s">
        <v>67</v>
      </c>
      <c r="B34" s="110" t="s">
        <v>172</v>
      </c>
      <c r="C34" s="83">
        <v>1</v>
      </c>
      <c r="D34" s="99"/>
      <c r="E34" s="84"/>
      <c r="F34" s="84"/>
    </row>
    <row r="35" spans="1:6" s="72" customFormat="1" ht="111.75" customHeight="1">
      <c r="A35" s="114" t="s">
        <v>68</v>
      </c>
      <c r="B35" s="110" t="s">
        <v>215</v>
      </c>
      <c r="C35" s="83">
        <v>1</v>
      </c>
      <c r="D35" s="99"/>
      <c r="E35" s="84"/>
      <c r="F35" s="84"/>
    </row>
    <row r="36" spans="1:6" s="72" customFormat="1" ht="27.75" customHeight="1">
      <c r="A36" s="114" t="s">
        <v>69</v>
      </c>
      <c r="B36" s="110" t="s">
        <v>159</v>
      </c>
      <c r="C36" s="83">
        <v>4</v>
      </c>
      <c r="D36" s="99"/>
      <c r="E36" s="84"/>
      <c r="F36" s="84"/>
    </row>
    <row r="37" spans="1:6" s="72" customFormat="1" ht="24" customHeight="1">
      <c r="A37" s="114" t="s">
        <v>70</v>
      </c>
      <c r="B37" s="110" t="s">
        <v>160</v>
      </c>
      <c r="C37" s="83">
        <v>2</v>
      </c>
      <c r="D37" s="99"/>
      <c r="E37" s="84"/>
      <c r="F37" s="84"/>
    </row>
    <row r="38" spans="1:6" s="72" customFormat="1" ht="21" customHeight="1">
      <c r="A38" s="114" t="s">
        <v>71</v>
      </c>
      <c r="B38" s="110" t="s">
        <v>95</v>
      </c>
      <c r="C38" s="83">
        <v>2</v>
      </c>
      <c r="D38" s="99"/>
      <c r="E38" s="84"/>
      <c r="F38" s="84"/>
    </row>
    <row r="39" spans="1:6" s="72" customFormat="1" ht="18" customHeight="1">
      <c r="A39" s="114" t="s">
        <v>72</v>
      </c>
      <c r="B39" s="110" t="s">
        <v>117</v>
      </c>
      <c r="C39" s="83">
        <v>1</v>
      </c>
      <c r="D39" s="99"/>
      <c r="E39" s="84"/>
      <c r="F39" s="84"/>
    </row>
    <row r="40" spans="1:6" ht="21.75" customHeight="1">
      <c r="A40" s="114" t="s">
        <v>73</v>
      </c>
      <c r="B40" s="85" t="s">
        <v>82</v>
      </c>
      <c r="C40" s="96">
        <v>1</v>
      </c>
      <c r="D40" s="107"/>
      <c r="E40" s="107"/>
      <c r="F40" s="107"/>
    </row>
    <row r="41" spans="1:6" ht="39" customHeight="1">
      <c r="A41" s="110" t="s">
        <v>74</v>
      </c>
      <c r="B41" s="85" t="s">
        <v>112</v>
      </c>
      <c r="C41" s="96">
        <v>1</v>
      </c>
      <c r="D41" s="107"/>
      <c r="E41" s="107"/>
      <c r="F41" s="107"/>
    </row>
    <row r="42" spans="1:6" ht="25.15" customHeight="1"/>
    <row r="43" spans="1:6" ht="300">
      <c r="B43" s="100" t="s">
        <v>212</v>
      </c>
    </row>
  </sheetData>
  <mergeCells count="3">
    <mergeCell ref="E2:F2"/>
    <mergeCell ref="A11:F11"/>
    <mergeCell ref="F1:G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5"/>
  <sheetViews>
    <sheetView showGridLines="0" view="pageBreakPreview" topLeftCell="A23" zoomScale="130" zoomScaleNormal="100" zoomScaleSheetLayoutView="130" zoomScalePageLayoutView="85" workbookViewId="0">
      <selection activeCell="C34" sqref="C34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56" customWidth="1"/>
    <col min="4" max="4" width="7.28515625" style="54" customWidth="1"/>
    <col min="5" max="5" width="22.28515625" style="52" customWidth="1"/>
    <col min="6" max="6" width="19.140625" style="52" customWidth="1"/>
    <col min="7" max="8" width="14.28515625" style="52" customWidth="1"/>
    <col min="9" max="16384" width="9.140625" style="52"/>
  </cols>
  <sheetData>
    <row r="1" spans="1:8" ht="33.6" customHeight="1">
      <c r="B1" s="53" t="str">
        <f>'Informacje ogólne'!C4</f>
        <v>DFP.271.27.2018.EP</v>
      </c>
      <c r="C1" s="52"/>
      <c r="E1" s="149" t="s">
        <v>198</v>
      </c>
      <c r="F1" s="149"/>
      <c r="G1" s="149"/>
      <c r="H1" s="55"/>
    </row>
    <row r="2" spans="1:8">
      <c r="E2" s="144"/>
      <c r="F2" s="144"/>
    </row>
    <row r="4" spans="1:8">
      <c r="B4" s="57" t="s">
        <v>12</v>
      </c>
      <c r="C4" s="58">
        <v>8</v>
      </c>
      <c r="D4" s="59"/>
      <c r="E4" s="60" t="s">
        <v>15</v>
      </c>
      <c r="F4" s="61"/>
    </row>
    <row r="5" spans="1:8">
      <c r="B5" s="57"/>
      <c r="C5" s="62"/>
      <c r="D5" s="59"/>
      <c r="E5" s="60"/>
      <c r="F5" s="61"/>
    </row>
    <row r="6" spans="1:8">
      <c r="A6" s="57"/>
      <c r="C6" s="62"/>
      <c r="D6" s="59"/>
      <c r="E6" s="63"/>
      <c r="F6" s="63"/>
    </row>
    <row r="7" spans="1:8">
      <c r="A7" s="64"/>
      <c r="B7" s="64"/>
      <c r="C7" s="65"/>
      <c r="D7" s="66"/>
      <c r="E7" s="67" t="s">
        <v>0</v>
      </c>
      <c r="F7" s="68">
        <f>F10</f>
        <v>0</v>
      </c>
    </row>
    <row r="8" spans="1:8">
      <c r="A8" s="64"/>
      <c r="B8" s="64"/>
      <c r="C8" s="65"/>
      <c r="D8" s="66"/>
      <c r="E8" s="97"/>
      <c r="F8" s="98"/>
    </row>
    <row r="9" spans="1:8" ht="56.25" customHeight="1">
      <c r="A9" s="88" t="s">
        <v>33</v>
      </c>
      <c r="B9" s="88" t="s">
        <v>78</v>
      </c>
      <c r="C9" s="89" t="s">
        <v>35</v>
      </c>
      <c r="D9" s="90"/>
      <c r="E9" s="88" t="s">
        <v>165</v>
      </c>
      <c r="F9" s="88" t="s">
        <v>13</v>
      </c>
    </row>
    <row r="10" spans="1:8" ht="35.25" customHeight="1">
      <c r="A10" s="73" t="s">
        <v>1</v>
      </c>
      <c r="B10" s="73" t="s">
        <v>208</v>
      </c>
      <c r="C10" s="74">
        <v>500</v>
      </c>
      <c r="D10" s="74" t="s">
        <v>80</v>
      </c>
      <c r="E10" s="118"/>
      <c r="F10" s="118">
        <f>ROUND(ROUND(C10,2)*ROUND(E10,2),2)</f>
        <v>0</v>
      </c>
    </row>
    <row r="11" spans="1:8" ht="57" customHeight="1">
      <c r="A11" s="145" t="s">
        <v>100</v>
      </c>
      <c r="B11" s="146"/>
      <c r="C11" s="146"/>
      <c r="D11" s="146"/>
      <c r="E11" s="146"/>
      <c r="F11" s="146"/>
    </row>
    <row r="12" spans="1:8" s="72" customFormat="1" ht="44.25" customHeight="1">
      <c r="A12" s="76" t="s">
        <v>77</v>
      </c>
      <c r="B12" s="76" t="s">
        <v>151</v>
      </c>
      <c r="C12" s="147" t="s">
        <v>35</v>
      </c>
      <c r="D12" s="148"/>
      <c r="E12" s="76" t="s">
        <v>48</v>
      </c>
      <c r="F12" s="76" t="s">
        <v>49</v>
      </c>
    </row>
    <row r="13" spans="1:8" s="72" customFormat="1" ht="26.45" customHeight="1">
      <c r="A13" s="86" t="s">
        <v>1</v>
      </c>
      <c r="B13" s="86" t="s">
        <v>81</v>
      </c>
      <c r="C13" s="99">
        <v>1</v>
      </c>
      <c r="D13" s="99" t="s">
        <v>76</v>
      </c>
      <c r="E13" s="99"/>
      <c r="F13" s="99"/>
    </row>
    <row r="14" spans="1:8" s="72" customFormat="1" ht="96" customHeight="1">
      <c r="A14" s="86" t="s">
        <v>2</v>
      </c>
      <c r="B14" s="86" t="s">
        <v>184</v>
      </c>
      <c r="C14" s="99">
        <v>1</v>
      </c>
      <c r="D14" s="99" t="s">
        <v>76</v>
      </c>
      <c r="E14" s="99"/>
      <c r="F14" s="99"/>
    </row>
    <row r="15" spans="1:8" s="72" customFormat="1" ht="98.25" customHeight="1">
      <c r="A15" s="86" t="s">
        <v>3</v>
      </c>
      <c r="B15" s="86" t="s">
        <v>193</v>
      </c>
      <c r="C15" s="99">
        <v>1</v>
      </c>
      <c r="D15" s="99" t="s">
        <v>76</v>
      </c>
      <c r="E15" s="99"/>
      <c r="F15" s="99"/>
    </row>
    <row r="16" spans="1:8" s="72" customFormat="1" ht="26.45" customHeight="1">
      <c r="A16" s="86" t="s">
        <v>4</v>
      </c>
      <c r="B16" s="86" t="s">
        <v>161</v>
      </c>
      <c r="C16" s="99">
        <v>1</v>
      </c>
      <c r="D16" s="99" t="s">
        <v>76</v>
      </c>
      <c r="E16" s="99"/>
      <c r="F16" s="99"/>
    </row>
    <row r="17" spans="1:6" s="72" customFormat="1" ht="26.45" customHeight="1">
      <c r="A17" s="86" t="s">
        <v>28</v>
      </c>
      <c r="B17" s="86" t="s">
        <v>157</v>
      </c>
      <c r="C17" s="99">
        <v>1</v>
      </c>
      <c r="D17" s="99" t="s">
        <v>76</v>
      </c>
      <c r="E17" s="99"/>
      <c r="F17" s="99"/>
    </row>
    <row r="18" spans="1:6" s="72" customFormat="1" ht="26.45" customHeight="1">
      <c r="A18" s="86" t="s">
        <v>34</v>
      </c>
      <c r="B18" s="86" t="s">
        <v>162</v>
      </c>
      <c r="C18" s="99">
        <v>1</v>
      </c>
      <c r="D18" s="99" t="s">
        <v>76</v>
      </c>
      <c r="E18" s="99"/>
      <c r="F18" s="99"/>
    </row>
    <row r="19" spans="1:6" s="72" customFormat="1" ht="26.45" customHeight="1">
      <c r="A19" s="86" t="s">
        <v>5</v>
      </c>
      <c r="B19" s="86" t="s">
        <v>106</v>
      </c>
      <c r="C19" s="99">
        <v>2</v>
      </c>
      <c r="D19" s="99" t="s">
        <v>76</v>
      </c>
      <c r="E19" s="99"/>
      <c r="F19" s="99"/>
    </row>
    <row r="20" spans="1:6" s="72" customFormat="1" ht="26.45" customHeight="1">
      <c r="A20" s="86" t="s">
        <v>52</v>
      </c>
      <c r="B20" s="86" t="s">
        <v>103</v>
      </c>
      <c r="C20" s="99">
        <v>30</v>
      </c>
      <c r="D20" s="99" t="s">
        <v>76</v>
      </c>
      <c r="E20" s="99"/>
      <c r="F20" s="99"/>
    </row>
    <row r="21" spans="1:6" s="72" customFormat="1" ht="26.45" customHeight="1">
      <c r="A21" s="86" t="s">
        <v>54</v>
      </c>
      <c r="B21" s="86" t="s">
        <v>102</v>
      </c>
      <c r="C21" s="99">
        <v>1</v>
      </c>
      <c r="D21" s="99" t="s">
        <v>76</v>
      </c>
      <c r="E21" s="99"/>
      <c r="F21" s="99"/>
    </row>
    <row r="22" spans="1:6" s="72" customFormat="1" ht="26.45" customHeight="1">
      <c r="A22" s="86" t="s">
        <v>55</v>
      </c>
      <c r="B22" s="86" t="s">
        <v>178</v>
      </c>
      <c r="C22" s="99">
        <v>1</v>
      </c>
      <c r="D22" s="99" t="s">
        <v>76</v>
      </c>
      <c r="E22" s="99"/>
      <c r="F22" s="99"/>
    </row>
    <row r="23" spans="1:6" s="72" customFormat="1" ht="26.45" customHeight="1">
      <c r="A23" s="86" t="s">
        <v>56</v>
      </c>
      <c r="B23" s="86" t="s">
        <v>110</v>
      </c>
      <c r="C23" s="99">
        <v>2</v>
      </c>
      <c r="D23" s="99" t="s">
        <v>76</v>
      </c>
      <c r="E23" s="99"/>
      <c r="F23" s="99"/>
    </row>
    <row r="24" spans="1:6" s="72" customFormat="1" ht="26.45" customHeight="1">
      <c r="A24" s="86" t="s">
        <v>57</v>
      </c>
      <c r="B24" s="86" t="s">
        <v>163</v>
      </c>
      <c r="C24" s="99">
        <v>20</v>
      </c>
      <c r="D24" s="99" t="s">
        <v>76</v>
      </c>
      <c r="E24" s="99"/>
      <c r="F24" s="99"/>
    </row>
    <row r="25" spans="1:6" s="72" customFormat="1" ht="28.9" customHeight="1">
      <c r="A25" s="86" t="s">
        <v>58</v>
      </c>
      <c r="B25" s="110" t="s">
        <v>111</v>
      </c>
      <c r="C25" s="83">
        <v>1</v>
      </c>
      <c r="D25" s="99" t="s">
        <v>76</v>
      </c>
      <c r="E25" s="84"/>
      <c r="F25" s="84"/>
    </row>
    <row r="26" spans="1:6" s="72" customFormat="1" ht="31.15" customHeight="1">
      <c r="A26" s="86" t="s">
        <v>59</v>
      </c>
      <c r="B26" s="110" t="s">
        <v>109</v>
      </c>
      <c r="C26" s="83">
        <v>1</v>
      </c>
      <c r="D26" s="99" t="s">
        <v>76</v>
      </c>
      <c r="E26" s="84"/>
      <c r="F26" s="84"/>
    </row>
    <row r="27" spans="1:6" s="72" customFormat="1" ht="105" customHeight="1">
      <c r="A27" s="86" t="s">
        <v>60</v>
      </c>
      <c r="B27" s="110" t="s">
        <v>166</v>
      </c>
      <c r="C27" s="83">
        <v>1</v>
      </c>
      <c r="D27" s="99" t="s">
        <v>76</v>
      </c>
      <c r="E27" s="84"/>
      <c r="F27" s="84"/>
    </row>
    <row r="28" spans="1:6" s="72" customFormat="1" ht="18" customHeight="1">
      <c r="A28" s="86" t="s">
        <v>61</v>
      </c>
      <c r="B28" s="110" t="s">
        <v>99</v>
      </c>
      <c r="C28" s="83">
        <v>1</v>
      </c>
      <c r="D28" s="99" t="s">
        <v>76</v>
      </c>
      <c r="E28" s="84"/>
      <c r="F28" s="84"/>
    </row>
    <row r="29" spans="1:6" ht="24.75" customHeight="1">
      <c r="A29" s="86" t="s">
        <v>62</v>
      </c>
      <c r="B29" s="85" t="s">
        <v>164</v>
      </c>
      <c r="C29" s="96">
        <v>1</v>
      </c>
      <c r="D29" s="99" t="s">
        <v>76</v>
      </c>
      <c r="E29" s="107"/>
      <c r="F29" s="107"/>
    </row>
    <row r="30" spans="1:6" ht="24" customHeight="1">
      <c r="A30" s="86" t="s">
        <v>63</v>
      </c>
      <c r="B30" s="85" t="s">
        <v>113</v>
      </c>
      <c r="C30" s="96">
        <v>3</v>
      </c>
      <c r="D30" s="99" t="s">
        <v>76</v>
      </c>
      <c r="E30" s="107"/>
      <c r="F30" s="107"/>
    </row>
    <row r="31" spans="1:6" ht="21.6" customHeight="1">
      <c r="A31" s="86" t="s">
        <v>64</v>
      </c>
      <c r="B31" s="85" t="s">
        <v>94</v>
      </c>
      <c r="C31" s="96">
        <v>1</v>
      </c>
      <c r="D31" s="99" t="s">
        <v>76</v>
      </c>
      <c r="E31" s="107"/>
      <c r="F31" s="107"/>
    </row>
    <row r="32" spans="1:6" ht="18" customHeight="1">
      <c r="A32" s="86" t="s">
        <v>65</v>
      </c>
      <c r="B32" s="85" t="s">
        <v>95</v>
      </c>
      <c r="C32" s="96">
        <v>1</v>
      </c>
      <c r="D32" s="99" t="s">
        <v>76</v>
      </c>
      <c r="E32" s="107"/>
      <c r="F32" s="107"/>
    </row>
    <row r="33" spans="1:6" ht="21" customHeight="1">
      <c r="A33" s="86" t="s">
        <v>66</v>
      </c>
      <c r="B33" s="85" t="s">
        <v>113</v>
      </c>
      <c r="C33" s="96">
        <v>1</v>
      </c>
      <c r="D33" s="99" t="s">
        <v>76</v>
      </c>
      <c r="E33" s="107"/>
      <c r="F33" s="107"/>
    </row>
    <row r="35" spans="1:6" ht="259.5" customHeight="1">
      <c r="B35" s="52" t="s">
        <v>214</v>
      </c>
    </row>
  </sheetData>
  <mergeCells count="4">
    <mergeCell ref="C12:D12"/>
    <mergeCell ref="E1:G1"/>
    <mergeCell ref="E2:F2"/>
    <mergeCell ref="A11:F1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96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eprokopiuk</cp:lastModifiedBy>
  <cp:lastPrinted>2018-02-08T10:20:55Z</cp:lastPrinted>
  <dcterms:created xsi:type="dcterms:W3CDTF">2003-05-16T10:10:29Z</dcterms:created>
  <dcterms:modified xsi:type="dcterms:W3CDTF">2018-02-22T09:42:38Z</dcterms:modified>
</cp:coreProperties>
</file>