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9\123 2019 materiały gospodarcze\"/>
    </mc:Choice>
  </mc:AlternateContent>
  <bookViews>
    <workbookView xWindow="0" yWindow="0" windowWidth="14535" windowHeight="9960" tabRatio="958"/>
  </bookViews>
  <sheets>
    <sheet name="Formularz oferty" sheetId="52" r:id="rId1"/>
    <sheet name="część (1)" sheetId="23" r:id="rId2"/>
    <sheet name="część (2)" sheetId="24" r:id="rId3"/>
    <sheet name="część (3)" sheetId="25" r:id="rId4"/>
    <sheet name="część (4)" sheetId="36" r:id="rId5"/>
    <sheet name="część (5)" sheetId="26" r:id="rId6"/>
    <sheet name="część (6)" sheetId="37" r:id="rId7"/>
  </sheets>
  <definedNames>
    <definedName name="_xlnm.Print_Area" localSheetId="1">'część (1)'!$A$1:$H$23</definedName>
    <definedName name="_xlnm.Print_Area" localSheetId="4">'część (4)'!$A$1:$H$24</definedName>
    <definedName name="_xlnm.Print_Area" localSheetId="5">'część (5)'!$A$1:$H$14</definedName>
    <definedName name="_xlnm.Print_Area" localSheetId="0">'Formularz oferty'!$A$1:$D$50</definedName>
  </definedNames>
  <calcPr calcId="162913"/>
</workbook>
</file>

<file path=xl/calcChain.xml><?xml version="1.0" encoding="utf-8"?>
<calcChain xmlns="http://schemas.openxmlformats.org/spreadsheetml/2006/main">
  <c r="H7" i="26" l="1"/>
  <c r="H8" i="26"/>
  <c r="H12" i="36"/>
  <c r="H4" i="26" l="1"/>
  <c r="H22" i="23" l="1"/>
  <c r="H23" i="23"/>
  <c r="C25" i="52"/>
  <c r="H8" i="36"/>
  <c r="H9" i="36"/>
  <c r="H10" i="36"/>
  <c r="H11" i="36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7" i="23"/>
  <c r="H4" i="23" s="1"/>
  <c r="C21" i="52" s="1"/>
  <c r="H7" i="37"/>
  <c r="H4" i="37" s="1"/>
  <c r="C26" i="52" s="1"/>
  <c r="H7" i="36"/>
  <c r="B1" i="36"/>
  <c r="H7" i="25"/>
  <c r="H4" i="25" s="1"/>
  <c r="C23" i="52" s="1"/>
  <c r="H7" i="24"/>
  <c r="H4" i="24" s="1"/>
  <c r="B1" i="37"/>
  <c r="B1" i="26"/>
  <c r="B1" i="25"/>
  <c r="B1" i="24"/>
  <c r="B1" i="23"/>
  <c r="H4" i="36" l="1"/>
  <c r="C24" i="52" s="1"/>
  <c r="C22" i="52"/>
</calcChain>
</file>

<file path=xl/sharedStrings.xml><?xml version="1.0" encoding="utf-8"?>
<sst xmlns="http://schemas.openxmlformats.org/spreadsheetml/2006/main" count="207" uniqueCount="102">
  <si>
    <t>Część nr:</t>
  </si>
  <si>
    <t>Nr</t>
  </si>
  <si>
    <t>Ilość</t>
  </si>
  <si>
    <t>Jednostka</t>
  </si>
  <si>
    <t>Numer katalogowy</t>
  </si>
  <si>
    <t>Opis przedmiotu zamówienia</t>
  </si>
  <si>
    <t>Nazwa handlowa
Producent</t>
  </si>
  <si>
    <t>załącznik nr 1a do specyfikacji</t>
  </si>
  <si>
    <t>Cena jednostkowa brutto</t>
  </si>
  <si>
    <t>Cena brutto</t>
  </si>
  <si>
    <t>Załącznik nr 1 do specyfikacji</t>
  </si>
  <si>
    <t>FORMULARZ OFERTY</t>
  </si>
  <si>
    <t>Numer sprawy</t>
  </si>
  <si>
    <t>Nazwa zamówienia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</si>
  <si>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</si>
  <si>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</si>
  <si>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</si>
  <si>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</si>
  <si>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</si>
  <si>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</si>
  <si>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</si>
  <si>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</si>
  <si>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</si>
  <si>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</si>
  <si>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</si>
  <si>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</si>
  <si>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</si>
  <si>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</si>
  <si>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</si>
  <si>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</si>
  <si>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</si>
  <si>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1.</t>
  </si>
  <si>
    <t>Oświadczamy, że termin płatności wynosi 60 dni.</t>
  </si>
  <si>
    <t>2.</t>
  </si>
  <si>
    <t>3.</t>
  </si>
  <si>
    <t>4.</t>
  </si>
  <si>
    <t>Oświadczamy, że zapoznaliśmy się ze specyfikacją istotnych warunków zamówienia wraz z jej załącznikami i nie wnosimy do niej zastrzeżeń oraz, że zdobyliśmy konieczne informacje do przygotowania oferty.</t>
  </si>
  <si>
    <t>5.</t>
  </si>
  <si>
    <t>Oświadczamy, że jesteśmy związani niniejszą ofertą przez okres podany w specyfikacji istotnych warunków zamówienia.</t>
  </si>
  <si>
    <t>6.</t>
  </si>
  <si>
    <t>Oświadczamy, ze zapoznaliśmy się z treścią załączonego do specyfikacji wzoru umowy i w przypadku wyboru naszej oferty zawrzemy z zamawiającym  umowę sporządzoną na podstawie tego wzoru.</t>
  </si>
  <si>
    <t>7.</t>
  </si>
  <si>
    <t>8.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</si>
  <si>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</si>
  <si>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</si>
  <si>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</si>
  <si>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</si>
  <si>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</si>
  <si>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</si>
  <si>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</si>
  <si>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</si>
  <si>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</si>
  <si>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ARKUSZ CENOWY</t>
  </si>
  <si>
    <t>Załącznik nr 1a do specyfikacji</t>
  </si>
  <si>
    <t>9.</t>
  </si>
  <si>
    <t>Nazwa Wykonawcy:</t>
  </si>
  <si>
    <t>Dostawa materiałów gospodarczych</t>
  </si>
  <si>
    <t>szt</t>
  </si>
  <si>
    <t>Folia do kuchenki mikrofalowej szer. 29-30 cm (1 rolka=10-20 mb)</t>
  </si>
  <si>
    <t>opak.</t>
  </si>
  <si>
    <t>Worki foliowe strunowe 200x300 mm, opakowanie 100 szt. Zamawiający wyraża zgodę na wymiary woreczka -/+ 10%</t>
  </si>
  <si>
    <t>Worki foliowe strunowe 200x250 mm, opakowanie 100 szt. Zamawiający wyraża zgodę na wymiary woreczka -/+ 10%</t>
  </si>
  <si>
    <t>Worki foliowe strunowe 50x70 mm, opakowanie 100 szt. Zamawiający wyraża zgodę na wymiary woreczka -/+ 10%</t>
  </si>
  <si>
    <t xml:space="preserve">Minutnik do odmierzania czasu </t>
  </si>
  <si>
    <t>Centymetr krawiecki o długości 150 cm</t>
  </si>
  <si>
    <t>rol</t>
  </si>
  <si>
    <t>10.</t>
  </si>
  <si>
    <t>11.</t>
  </si>
  <si>
    <t>12.</t>
  </si>
  <si>
    <t>13.</t>
  </si>
  <si>
    <t>14.</t>
  </si>
  <si>
    <t>15.</t>
  </si>
  <si>
    <t>Termometr lodówkowy o zakresie temp. - 40 st. C</t>
  </si>
  <si>
    <t>Dane do umowy:</t>
  </si>
  <si>
    <t>szt.</t>
  </si>
  <si>
    <t>Termometr elektroniczny pokojowy. Parametry: zegar kwarcowy, zewnętrzny czujnik pogody przewodowy,  zasilane bateriami. Termometr musi mieć możliwości zawieszenia na ścianie oraz możliwość postawienia na powierzchni płaskiej.</t>
  </si>
  <si>
    <t>16.</t>
  </si>
  <si>
    <t>17.</t>
  </si>
  <si>
    <t>DFP.271.123.2019.AJ</t>
  </si>
  <si>
    <r>
      <t xml:space="preserve">Oświadczam, że wybór niniejszej oferty będzie prowadził do powstania u Zamawiającego obowiązku podatkowego zgodnie z przepisami o podatku od towarów i usług w zakresie*:  ................………………………………………………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Times New Roman"/>
        <family val="1"/>
        <charset val="238"/>
      </rPr>
      <t xml:space="preserve">
</t>
    </r>
  </si>
  <si>
    <t>Worki foliowe strunowe 200x150 mm, opakowanie 100 szt. Zamawiający wyraża zgodę na wymiary woreczka -/+ 10%
Zamawiający dopuszcza woreczki w rozmiarze 150x200mm.</t>
  </si>
  <si>
    <t>Przenośna lodówka turystyczna, posiadająca efektywną obudowę termoizolacyjną, która z pomocą zmrożonych wkładów, pozwoli utrzymać chłodną temperaturę wewnątrz lodówki, wykonana z tworzywa wysokiej jakości, posiada praktyczny uchwyt do przenoszenia, blokada w uchwycie zabezpiecza przed przypadkowym otworzeniem się lodówki, wkłady utrzymują odpowiednią temperaturę w lodówkach przez ok. 12h, Wymiary produktu(+/-10%): długość 43 cm, szerokość 26 cm, wysokość 23 cm, pojemność 10 l. Dostępna w różnych kolorach</t>
  </si>
  <si>
    <t xml:space="preserve">Miska do mycia, wykonana z tworzywa sztucznego o objętości 6-9 litrów. </t>
  </si>
  <si>
    <t xml:space="preserve">Wiadfro plastikowe 10 l, dostępne w kolorze czerwonym i niebieskim </t>
  </si>
  <si>
    <t xml:space="preserve">Koszyczek ażurowy prostokątny z tworzywa sztucznego w kolorze transparentnym o wymiarach 312x151x106 mm </t>
  </si>
  <si>
    <t xml:space="preserve">Koszyczek ażurowy prostokątny z tworzywa sztucznego w kolorze transparentnym  o wymiarach 351x251x156 mm </t>
  </si>
  <si>
    <t>Plastikowa prostokątna taca, dostępna w różnych kolorach. Wymiary: szerokość 40 cm długość 30 cm,  wysokość co najmniej  2 cm, waga do 0,25kg. Taca musi mieć gładką powierzchnie łatwą do dezynfekcji i mycia. Wymiary +/-10%</t>
  </si>
  <si>
    <t xml:space="preserve">Pojemnik typu optima 30 l. Wielofunkcyjny pojemnik posiadający po obu stronach zamknięcie. Pojemnik musi posiadać przykrywę z rączką. </t>
  </si>
  <si>
    <t xml:space="preserve">Pojemnik typu optima 15 l. Wielofunkcyjny pojemnik posiadający po obu stronach zamknięcie. Pojemnik musi posiadać przykrywę z rączką. </t>
  </si>
  <si>
    <t>Pojemnik jednorazowego użycia na zużyte odpady medyczne o ostrych końcach i krawędziach, charakteryzujące się następującymi cechami: odporne na wilgoć, przekłucia, przecięcia, zapewniające szczelność zamknięcia, uniemożliwiające ponowne otwarcie, kolor czerwony,  z nadrukiem*, pojemność 5-6 litrów,  w pokrywie pojemnika umieszczony dodatkowy otwór wrzutowy, pokrywa płaska umożliwiająca ułożenie pełnych pojemników w magazynie odpadów medycznych  jeden na drugim do wysokości conajmniej conajmniej 4 sztuk.
*nadruk winien zawierać następującą treść oraz miejsce na dokonanie stosownych wpisów przez użytkownika:
1. kod odpadów.....
2. nazwa wytwórcy odpadów
3. Nr REGON wytwórcy odpadów4 . Numer księgi rejestrowej
5. data otwarcia/ data zamknięcia pojemnika....
6. podpis osoby zamykającej.....
7. Oznaczenie BIOHAZARD oraz napis MATERIAŁ ZAKAŹNY</t>
  </si>
  <si>
    <t xml:space="preserve">Kosz na śmieci z polipropylenu,  biały lub biały nakrapiany tzw. marmurek, prostokątny, o pojemności 25 l,  otwierany za pomocą przycisku nożnego, z możliwością demontażu każdej części kosza w celu dezynfekcji w kąpieli wodnej.  Kosz dostosowany jest do worków jednorazowych o pojemności 60l. Posiada ramkę przytrzymującą krawędzie worka na śmieci aby nie  wyślizgiwał się przy otwieraniu pokrywy kosza. </t>
  </si>
  <si>
    <t>Przedłużacz 3 m z czterema gniazdami, z przewodem o przekroju jednej żyły wynoszącym 0,75 mm2. Obudowa przedłużacza jest nierozbieralna. Prąd maksymalny jaki można pobierać z przedłużacza nie może być większy niż 10A. Gniazdka przedłużacza posiadają uziemienie.</t>
  </si>
  <si>
    <t>Przedłużacz 5 m z czterema gniazdami, z przewodem o przekroju jednej żyły wynoszącym 0,75 mm2. Obudowa przedłużacza jest nierozbieralna. Prąd maksymalny jaki można pobierać z przedłużacza nie może być większy niż 10A. Gniazdka przedłużacza posiadają uziemienie.</t>
  </si>
  <si>
    <t>Przedłużacz 3 m z pięcioma gniazdami, z przewodem o przekroju jednej żyły wynoszącym 0,75 mm2. Obudowa przedłużacza jest nierozbieralna. Prąd maksymalny jaki można pobierać z przedłużacza nie może być większy niż 10A. Gniazdka przedłużacza posiadają uziemienie.</t>
  </si>
  <si>
    <t>Przedłużacz 5 m z pięcioma gniazdami, z przewodem o przekroju jednej żyły wynoszącym 0,75 mm2. Obudowa przedłużacza jest nierozbieralna. Prąd maksymalny jaki można pobierać z przedłużacza nie może być większy niż 10A. Gniazdka przedłużacza posiadają uziemienie.</t>
  </si>
  <si>
    <t>Czajnik elektryczny o pojemności 1,5-1,7 l, ze wskaźnikiem poziomu wody, filtrem antywapniowym, ukrytą grzałką, obrotową podstawą, z automatycznym wyłączeniem po zagotowaniu, zabezpieczenie przed włączeniem bez wody,  przycisk otwierający pokrywę, podświetlany włącznik/wyłącznik, przycisk otwierający pokrywę. Moc grzałki [W] 
2000-2200</t>
  </si>
  <si>
    <t xml:space="preserve">Lampka biurkowa. Lampka E27, klasyczna lampa kreślarska, trzy przeguby zapewniają dużą możliwość regulacji kąta padania światła
Napięcie znamionowe:230V~
Częstotliwość znamionowa (Hz): 50Hz
Obciążenie: Max 40W
Źródła światła: Żarówki halogenowe, Świetlówki fluorescencyjne, Źródła światła LED
Typ wtyczki: CEE 7/17 (C)
Typ oprawki: E27
Przewdó przyłączeniowy min 160 cm                                                                                  
Odległość od oświetlanego przedmiotu: 0,2m
Wyłącznik: Zewnętrzny (na przewodzie przyłączeniowym
Klasa ochrony przed porażeniem prądem elektrycznym: II
Zakres regulacji: Pionowy: 180°,  Poziomy: ,300°
Klasa IP: IP20
</t>
  </si>
  <si>
    <t>Wentylator biurkowy o mocy 17-20 W, średnica 15-16 cm, 2 prędkości pracy, regulacja nachylenia, automatyczna oscylacja, długość przewodu zasilającego 1.8 m. Stabilna i antypoślizgowa podstawa.</t>
  </si>
  <si>
    <t>Wentylator tradycyjny stojący, moc 40-50 W, średnica śmigła  40-43 cm,  wysokość 130-140 cm, sterowanie mechaniczne, liczba prędkości nawiewu 3, automatyczna oscylacja, metalowa osłona, regulacja kąta nachylenia umożliwia ustawienie głowicy wentylatora w zakresie „góra – dół”, regulacja wysokości.</t>
  </si>
  <si>
    <t>Dozownik ścienny przeznaczony do dozowania preparatów do odkażania, mycia i pielęgnacji rąk o następujących
właściwościach: dozowanie łokciem lub grzbietem dłoni, plastikowy bez elementów metalowych i transparentnych (przeźroczystych np. „szybki” itp.), koloru białego. W celu
łatwego przecierania i utrzymania czystości bez wystających elementów mocujących. Dostosowany do pojemników o
poj. 500 ml. Możliwość dezynfekcji wszystkich elementów dozownika (wyjmowana pompka dozująca). Element pompki łatwo demontowany, z możliwością mycia w
myjniach dezynfektorach. Dozowanie preparatów od góry pojemnika (eliminacja kapania i ew. przeciekania). Łatwy
montaż i demontaż, tzn. powieszenie i zdjęcia dozownika ze ściany bez konieczności przykręcania i odkręcania całego
dozownika. Dozownik trwały z materiału odpornego na uszkodzenia mechaniczne, takie jak przypadkowe
potrącenie, silny nacisk na ramię dozujące
Możliwość instalacji (bez konieczności przykręcania do ściany) tacki zabezpieczającej przed kapaniem podczas
pobierania preparatu i zabezpieczającej powłoki akrylowe
przed preparatami alkoholowymi
Regulowana ilość dozowanego preparatu (0,5; 1 lub 1,5
ml.)</t>
  </si>
  <si>
    <t>Oświadczamy, że zamówienie będziemy wykonywać do czasu wyczerpania asortymentu stanowiącego przedmiot zamówienia, nie dłużej jednak niż przez 12 miesięcy w zakresie części 1,3,4, 5 i 6, nie dłużej niż 17 miesięcy w zakresie części 2 .</t>
  </si>
  <si>
    <t>Oświadczamy, że w części  4 i 5 minimalny okres gwarancji wynosi 24 miesiące.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</si>
</sst>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i/>
      <sz val="12"/>
      <name val="Garamond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3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/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4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4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Alignment="1">
      <alignment horizontal="left" vertical="top" wrapText="1"/>
    </xf>
    <xf numFmtId="44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right" vertical="top" wrapText="1"/>
    </xf>
    <xf numFmtId="44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4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2" fillId="0" borderId="12" xfId="3" applyFont="1" applyFill="1" applyBorder="1" applyAlignment="1">
      <alignment horizontal="left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top" wrapText="1"/>
    </xf>
    <xf numFmtId="44" fontId="6" fillId="0" borderId="0" xfId="4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7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44" fontId="5" fillId="0" borderId="1" xfId="4" applyNumberFormat="1" applyFont="1" applyFill="1" applyBorder="1" applyAlignment="1" applyProtection="1">
      <alignment horizontal="left" vertical="center" wrapText="1"/>
      <protection locked="0"/>
    </xf>
    <xf numFmtId="44" fontId="5" fillId="0" borderId="1" xfId="0" applyNumberFormat="1" applyFont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3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</cellXfs>
  <cellStyles count="7">
    <cellStyle name="Dziesiętny" xfId="1" builtinId="3"/>
    <cellStyle name="Normalny" xfId="0" builtinId="0"/>
    <cellStyle name="Normalny 10" xfId="2"/>
    <cellStyle name="Normalny 12" xfId="5"/>
    <cellStyle name="Normalny 8" xfId="3"/>
    <cellStyle name="Normalny 9" xfId="6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showGridLines="0" tabSelected="1" topLeftCell="A28" zoomScale="85" zoomScaleNormal="85" zoomScaleSheetLayoutView="130" workbookViewId="0">
      <selection activeCell="B31" sqref="B31:D31"/>
    </sheetView>
  </sheetViews>
  <sheetFormatPr defaultRowHeight="15.75" x14ac:dyDescent="0.25"/>
  <cols>
    <col min="1" max="1" width="4.42578125" style="11" customWidth="1"/>
    <col min="2" max="2" width="20.42578125" style="11" customWidth="1"/>
    <col min="3" max="3" width="38.85546875" style="11" customWidth="1"/>
    <col min="4" max="4" width="42.42578125" style="11" customWidth="1"/>
    <col min="5" max="16384" width="9.140625" style="11"/>
  </cols>
  <sheetData>
    <row r="1" spans="1:4" x14ac:dyDescent="0.25">
      <c r="A1" s="9"/>
      <c r="B1" s="9"/>
      <c r="C1" s="9"/>
      <c r="D1" s="10" t="s">
        <v>10</v>
      </c>
    </row>
    <row r="2" spans="1:4" x14ac:dyDescent="0.25">
      <c r="A2" s="9"/>
      <c r="B2" s="108" t="s">
        <v>11</v>
      </c>
      <c r="C2" s="108"/>
      <c r="D2" s="108"/>
    </row>
    <row r="3" spans="1:4" x14ac:dyDescent="0.25">
      <c r="A3" s="9"/>
      <c r="B3" s="9"/>
      <c r="C3" s="9"/>
      <c r="D3" s="12"/>
    </row>
    <row r="4" spans="1:4" x14ac:dyDescent="0.25">
      <c r="A4" s="9"/>
      <c r="B4" s="9" t="s">
        <v>12</v>
      </c>
      <c r="C4" s="9" t="s">
        <v>78</v>
      </c>
      <c r="D4" s="12"/>
    </row>
    <row r="5" spans="1:4" x14ac:dyDescent="0.25">
      <c r="A5" s="9"/>
      <c r="B5" s="9"/>
      <c r="C5" s="9"/>
      <c r="D5" s="12"/>
    </row>
    <row r="6" spans="1:4" ht="36" customHeight="1" x14ac:dyDescent="0.25">
      <c r="A6" s="9"/>
      <c r="B6" s="9" t="s">
        <v>13</v>
      </c>
      <c r="C6" s="130" t="s">
        <v>56</v>
      </c>
      <c r="D6" s="130"/>
    </row>
    <row r="7" spans="1:4" x14ac:dyDescent="0.25">
      <c r="A7" s="9"/>
      <c r="B7" s="9"/>
      <c r="C7" s="9"/>
      <c r="D7" s="12"/>
    </row>
    <row r="8" spans="1:4" x14ac:dyDescent="0.25">
      <c r="A8" s="9"/>
      <c r="B8" s="13" t="s">
        <v>55</v>
      </c>
      <c r="C8" s="131"/>
      <c r="D8" s="122"/>
    </row>
    <row r="9" spans="1:4" ht="35.25" customHeight="1" x14ac:dyDescent="0.25">
      <c r="A9" s="9"/>
      <c r="B9" s="13" t="s">
        <v>14</v>
      </c>
      <c r="C9" s="132"/>
      <c r="D9" s="133"/>
    </row>
    <row r="10" spans="1:4" x14ac:dyDescent="0.25">
      <c r="A10" s="9"/>
      <c r="B10" s="13" t="s">
        <v>15</v>
      </c>
      <c r="C10" s="120"/>
      <c r="D10" s="121"/>
    </row>
    <row r="11" spans="1:4" x14ac:dyDescent="0.25">
      <c r="A11" s="9"/>
      <c r="B11" s="13" t="s">
        <v>16</v>
      </c>
      <c r="C11" s="120"/>
      <c r="D11" s="121"/>
    </row>
    <row r="12" spans="1:4" x14ac:dyDescent="0.25">
      <c r="A12" s="9"/>
      <c r="B12" s="13" t="s">
        <v>17</v>
      </c>
      <c r="C12" s="120"/>
      <c r="D12" s="121"/>
    </row>
    <row r="13" spans="1:4" x14ac:dyDescent="0.25">
      <c r="A13" s="9"/>
      <c r="B13" s="13" t="s">
        <v>18</v>
      </c>
      <c r="C13" s="120"/>
      <c r="D13" s="121"/>
    </row>
    <row r="14" spans="1:4" x14ac:dyDescent="0.25">
      <c r="A14" s="9"/>
      <c r="B14" s="13" t="s">
        <v>19</v>
      </c>
      <c r="C14" s="120"/>
      <c r="D14" s="121"/>
    </row>
    <row r="15" spans="1:4" x14ac:dyDescent="0.25">
      <c r="A15" s="9"/>
      <c r="B15" s="13" t="s">
        <v>20</v>
      </c>
      <c r="C15" s="120"/>
      <c r="D15" s="121"/>
    </row>
    <row r="16" spans="1:4" x14ac:dyDescent="0.25">
      <c r="A16" s="9"/>
      <c r="B16" s="13" t="s">
        <v>21</v>
      </c>
      <c r="C16" s="120"/>
      <c r="D16" s="121"/>
    </row>
    <row r="17" spans="1:4" x14ac:dyDescent="0.25">
      <c r="A17" s="9"/>
      <c r="B17" s="9"/>
      <c r="C17" s="15"/>
      <c r="D17" s="16"/>
    </row>
    <row r="18" spans="1:4" x14ac:dyDescent="0.25">
      <c r="A18" s="9"/>
      <c r="B18" s="109" t="s">
        <v>22</v>
      </c>
      <c r="C18" s="116"/>
      <c r="D18" s="18"/>
    </row>
    <row r="19" spans="1:4" ht="16.5" thickBot="1" x14ac:dyDescent="0.3">
      <c r="A19" s="9"/>
      <c r="B19" s="9"/>
      <c r="C19" s="17"/>
      <c r="D19" s="18"/>
    </row>
    <row r="20" spans="1:4" ht="16.5" thickBot="1" x14ac:dyDescent="0.3">
      <c r="A20" s="9"/>
      <c r="B20" s="76" t="s">
        <v>23</v>
      </c>
      <c r="C20" s="128" t="s">
        <v>24</v>
      </c>
      <c r="D20" s="129"/>
    </row>
    <row r="21" spans="1:4" x14ac:dyDescent="0.25">
      <c r="A21" s="19"/>
      <c r="B21" s="20" t="s">
        <v>25</v>
      </c>
      <c r="C21" s="118">
        <f>'część (1)'!H4</f>
        <v>0</v>
      </c>
      <c r="D21" s="119"/>
    </row>
    <row r="22" spans="1:4" x14ac:dyDescent="0.25">
      <c r="A22" s="19"/>
      <c r="B22" s="21" t="s">
        <v>26</v>
      </c>
      <c r="C22" s="118">
        <f>'część (2)'!H4</f>
        <v>0</v>
      </c>
      <c r="D22" s="119"/>
    </row>
    <row r="23" spans="1:4" x14ac:dyDescent="0.25">
      <c r="A23" s="19"/>
      <c r="B23" s="21" t="s">
        <v>27</v>
      </c>
      <c r="C23" s="118">
        <f>'część (3)'!H4</f>
        <v>0</v>
      </c>
      <c r="D23" s="119"/>
    </row>
    <row r="24" spans="1:4" x14ac:dyDescent="0.25">
      <c r="A24" s="19"/>
      <c r="B24" s="21" t="s">
        <v>28</v>
      </c>
      <c r="C24" s="118">
        <f>'część (4)'!H4</f>
        <v>0</v>
      </c>
      <c r="D24" s="119"/>
    </row>
    <row r="25" spans="1:4" x14ac:dyDescent="0.25">
      <c r="A25" s="19"/>
      <c r="B25" s="21" t="s">
        <v>29</v>
      </c>
      <c r="C25" s="118">
        <f>'część (5)'!H4</f>
        <v>0</v>
      </c>
      <c r="D25" s="119"/>
    </row>
    <row r="26" spans="1:4" x14ac:dyDescent="0.25">
      <c r="A26" s="19"/>
      <c r="B26" s="21" t="s">
        <v>30</v>
      </c>
      <c r="C26" s="118">
        <f>'część (6)'!H4</f>
        <v>0</v>
      </c>
      <c r="D26" s="119"/>
    </row>
    <row r="27" spans="1:4" x14ac:dyDescent="0.25">
      <c r="A27" s="9"/>
      <c r="B27" s="22"/>
      <c r="C27" s="23"/>
      <c r="D27" s="24"/>
    </row>
    <row r="28" spans="1:4" ht="72.75" customHeight="1" x14ac:dyDescent="0.25">
      <c r="A28" s="9" t="s">
        <v>31</v>
      </c>
      <c r="B28" s="113" t="s">
        <v>79</v>
      </c>
      <c r="C28" s="114"/>
      <c r="D28" s="114"/>
    </row>
    <row r="29" spans="1:4" ht="21" customHeight="1" x14ac:dyDescent="0.25">
      <c r="A29" s="9" t="s">
        <v>33</v>
      </c>
      <c r="B29" s="116" t="s">
        <v>32</v>
      </c>
      <c r="C29" s="109"/>
      <c r="D29" s="117"/>
    </row>
    <row r="30" spans="1:4" ht="57.75" customHeight="1" x14ac:dyDescent="0.25">
      <c r="A30" s="9" t="s">
        <v>34</v>
      </c>
      <c r="B30" s="115" t="s">
        <v>100</v>
      </c>
      <c r="C30" s="115"/>
      <c r="D30" s="115"/>
    </row>
    <row r="31" spans="1:4" ht="32.25" customHeight="1" x14ac:dyDescent="0.25">
      <c r="A31" s="25" t="s">
        <v>35</v>
      </c>
      <c r="B31" s="109" t="s">
        <v>101</v>
      </c>
      <c r="C31" s="109"/>
      <c r="D31" s="109"/>
    </row>
    <row r="32" spans="1:4" ht="49.5" customHeight="1" x14ac:dyDescent="0.25">
      <c r="A32" s="9" t="s">
        <v>37</v>
      </c>
      <c r="B32" s="124" t="s">
        <v>36</v>
      </c>
      <c r="C32" s="125"/>
      <c r="D32" s="125"/>
    </row>
    <row r="33" spans="1:4" ht="40.5" customHeight="1" x14ac:dyDescent="0.25">
      <c r="A33" s="9" t="s">
        <v>39</v>
      </c>
      <c r="B33" s="109" t="s">
        <v>38</v>
      </c>
      <c r="C33" s="116"/>
      <c r="D33" s="116"/>
    </row>
    <row r="34" spans="1:4" ht="40.5" customHeight="1" x14ac:dyDescent="0.25">
      <c r="A34" s="9" t="s">
        <v>41</v>
      </c>
      <c r="B34" s="124" t="s">
        <v>40</v>
      </c>
      <c r="C34" s="125"/>
      <c r="D34" s="125"/>
    </row>
    <row r="35" spans="1:4" ht="111.75" customHeight="1" x14ac:dyDescent="0.25">
      <c r="A35" s="9" t="s">
        <v>42</v>
      </c>
      <c r="B35" s="109" t="s">
        <v>51</v>
      </c>
      <c r="C35" s="109"/>
      <c r="D35" s="109"/>
    </row>
    <row r="36" spans="1:4" x14ac:dyDescent="0.25">
      <c r="A36" s="9" t="s">
        <v>54</v>
      </c>
      <c r="B36" s="77" t="s">
        <v>73</v>
      </c>
      <c r="C36" s="17"/>
      <c r="D36" s="26"/>
    </row>
    <row r="37" spans="1:4" ht="22.5" customHeight="1" x14ac:dyDescent="0.25">
      <c r="A37" s="9"/>
      <c r="B37" s="110" t="s">
        <v>43</v>
      </c>
      <c r="C37" s="111"/>
      <c r="D37" s="112"/>
    </row>
    <row r="38" spans="1:4" x14ac:dyDescent="0.25">
      <c r="A38" s="9"/>
      <c r="B38" s="110" t="s">
        <v>44</v>
      </c>
      <c r="C38" s="112"/>
      <c r="D38" s="13"/>
    </row>
    <row r="39" spans="1:4" x14ac:dyDescent="0.25">
      <c r="A39" s="9"/>
      <c r="B39" s="126"/>
      <c r="C39" s="127"/>
      <c r="D39" s="13"/>
    </row>
    <row r="40" spans="1:4" x14ac:dyDescent="0.25">
      <c r="A40" s="9"/>
      <c r="B40" s="126"/>
      <c r="C40" s="127"/>
      <c r="D40" s="13"/>
    </row>
    <row r="41" spans="1:4" x14ac:dyDescent="0.25">
      <c r="A41" s="9"/>
      <c r="B41" s="126"/>
      <c r="C41" s="127"/>
      <c r="D41" s="13"/>
    </row>
    <row r="42" spans="1:4" x14ac:dyDescent="0.25">
      <c r="A42" s="9"/>
      <c r="B42" s="28" t="s">
        <v>45</v>
      </c>
      <c r="C42" s="28"/>
      <c r="D42" s="26"/>
    </row>
    <row r="43" spans="1:4" x14ac:dyDescent="0.25">
      <c r="A43" s="9"/>
      <c r="B43" s="110" t="s">
        <v>46</v>
      </c>
      <c r="C43" s="111"/>
      <c r="D43" s="112"/>
    </row>
    <row r="44" spans="1:4" x14ac:dyDescent="0.25">
      <c r="A44" s="9"/>
      <c r="B44" s="29" t="s">
        <v>44</v>
      </c>
      <c r="C44" s="27" t="s">
        <v>47</v>
      </c>
      <c r="D44" s="30" t="s">
        <v>48</v>
      </c>
    </row>
    <row r="45" spans="1:4" x14ac:dyDescent="0.25">
      <c r="A45" s="9"/>
      <c r="B45" s="31"/>
      <c r="C45" s="27"/>
      <c r="D45" s="32"/>
    </row>
    <row r="46" spans="1:4" x14ac:dyDescent="0.25">
      <c r="A46" s="9"/>
      <c r="B46" s="31"/>
      <c r="C46" s="27"/>
      <c r="D46" s="32"/>
    </row>
    <row r="47" spans="1:4" x14ac:dyDescent="0.25">
      <c r="A47" s="9"/>
      <c r="B47" s="28"/>
      <c r="C47" s="28"/>
      <c r="D47" s="26"/>
    </row>
    <row r="48" spans="1:4" x14ac:dyDescent="0.25">
      <c r="A48" s="9"/>
      <c r="B48" s="110" t="s">
        <v>49</v>
      </c>
      <c r="C48" s="111"/>
      <c r="D48" s="112"/>
    </row>
    <row r="49" spans="1:4" x14ac:dyDescent="0.25">
      <c r="A49" s="9"/>
      <c r="B49" s="123" t="s">
        <v>50</v>
      </c>
      <c r="C49" s="123"/>
      <c r="D49" s="13"/>
    </row>
    <row r="50" spans="1:4" ht="36" customHeight="1" x14ac:dyDescent="0.25">
      <c r="A50" s="9"/>
      <c r="B50" s="122"/>
      <c r="C50" s="122"/>
      <c r="D50" s="13"/>
    </row>
    <row r="52" spans="1:4" x14ac:dyDescent="0.25">
      <c r="B52" s="81"/>
      <c r="C52" s="81"/>
      <c r="D52" s="81"/>
    </row>
  </sheetData>
  <mergeCells count="36">
    <mergeCell ref="C20:D20"/>
    <mergeCell ref="C23:D23"/>
    <mergeCell ref="C13:D13"/>
    <mergeCell ref="C14:D14"/>
    <mergeCell ref="C6:D6"/>
    <mergeCell ref="C8:D8"/>
    <mergeCell ref="C9:D9"/>
    <mergeCell ref="C10:D10"/>
    <mergeCell ref="C11:D11"/>
    <mergeCell ref="C12:D12"/>
    <mergeCell ref="B50:C50"/>
    <mergeCell ref="B49:C49"/>
    <mergeCell ref="B32:D32"/>
    <mergeCell ref="B33:D33"/>
    <mergeCell ref="B34:D34"/>
    <mergeCell ref="B41:C41"/>
    <mergeCell ref="B43:D43"/>
    <mergeCell ref="B48:D48"/>
    <mergeCell ref="B39:C39"/>
    <mergeCell ref="B40:C40"/>
    <mergeCell ref="B2:D2"/>
    <mergeCell ref="B35:D35"/>
    <mergeCell ref="B37:D37"/>
    <mergeCell ref="B38:C38"/>
    <mergeCell ref="B28:D28"/>
    <mergeCell ref="B31:D31"/>
    <mergeCell ref="B30:D30"/>
    <mergeCell ref="B29:D29"/>
    <mergeCell ref="C25:D25"/>
    <mergeCell ref="C26:D26"/>
    <mergeCell ref="C24:D24"/>
    <mergeCell ref="C21:D21"/>
    <mergeCell ref="C22:D22"/>
    <mergeCell ref="C15:D15"/>
    <mergeCell ref="C16:D16"/>
    <mergeCell ref="B18:C18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view="pageBreakPreview" topLeftCell="A13" zoomScale="85" zoomScaleNormal="115" zoomScaleSheetLayoutView="85" workbookViewId="0">
      <selection activeCell="H8" sqref="H8"/>
    </sheetView>
  </sheetViews>
  <sheetFormatPr defaultRowHeight="15" x14ac:dyDescent="0.2"/>
  <cols>
    <col min="1" max="1" width="4" style="8" customWidth="1"/>
    <col min="2" max="2" width="54.7109375" style="1" customWidth="1"/>
    <col min="3" max="3" width="9.28515625" style="1" bestFit="1" customWidth="1"/>
    <col min="4" max="4" width="11.42578125" style="1" customWidth="1"/>
    <col min="5" max="8" width="20.140625" style="1" customWidth="1"/>
    <col min="9" max="13" width="14.42578125" style="1" customWidth="1"/>
    <col min="14" max="16384" width="9.140625" style="1"/>
  </cols>
  <sheetData>
    <row r="1" spans="1:9" x14ac:dyDescent="0.2">
      <c r="B1" s="2" t="str">
        <f>'Formularz oferty'!C4</f>
        <v>DFP.271.123.2019.AJ</v>
      </c>
      <c r="G1" s="134" t="s">
        <v>53</v>
      </c>
      <c r="H1" s="134"/>
    </row>
    <row r="2" spans="1:9" ht="15" customHeight="1" x14ac:dyDescent="0.2">
      <c r="H2" s="2"/>
    </row>
    <row r="3" spans="1:9" x14ac:dyDescent="0.2">
      <c r="B3" s="2" t="s">
        <v>0</v>
      </c>
      <c r="C3" s="33">
        <v>1</v>
      </c>
      <c r="D3" s="4"/>
      <c r="E3" s="64" t="s">
        <v>52</v>
      </c>
      <c r="F3" s="6"/>
      <c r="G3" s="5"/>
    </row>
    <row r="4" spans="1:9" x14ac:dyDescent="0.2">
      <c r="B4" s="3"/>
      <c r="C4" s="70"/>
      <c r="D4" s="4"/>
      <c r="E4" s="64"/>
      <c r="F4" s="6"/>
      <c r="G4" s="65" t="s">
        <v>24</v>
      </c>
      <c r="H4" s="66">
        <f>SUM(H7:H23)</f>
        <v>0</v>
      </c>
    </row>
    <row r="5" spans="1:9" x14ac:dyDescent="0.2">
      <c r="B5" s="2"/>
      <c r="C5" s="7"/>
    </row>
    <row r="6" spans="1:9" s="8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9" s="8" customFormat="1" ht="56.25" customHeight="1" x14ac:dyDescent="0.2">
      <c r="A7" s="67" t="s">
        <v>31</v>
      </c>
      <c r="B7" s="84" t="s">
        <v>58</v>
      </c>
      <c r="C7" s="86">
        <v>800</v>
      </c>
      <c r="D7" s="72" t="s">
        <v>65</v>
      </c>
      <c r="E7" s="67"/>
      <c r="F7" s="67"/>
      <c r="G7" s="72"/>
      <c r="H7" s="71">
        <f>ROUND(ROUND(C7,2)*ROUND(G7,2),2)</f>
        <v>0</v>
      </c>
    </row>
    <row r="8" spans="1:9" ht="68.25" customHeight="1" x14ac:dyDescent="0.2">
      <c r="A8" s="67" t="s">
        <v>33</v>
      </c>
      <c r="B8" s="84" t="s">
        <v>64</v>
      </c>
      <c r="C8" s="86">
        <v>30</v>
      </c>
      <c r="D8" s="72" t="s">
        <v>57</v>
      </c>
      <c r="E8" s="67"/>
      <c r="F8" s="67"/>
      <c r="G8" s="72"/>
      <c r="H8" s="71">
        <f t="shared" ref="H8:H23" si="0">ROUND(ROUND(C8,2)*ROUND(G8,2),2)</f>
        <v>0</v>
      </c>
      <c r="I8" s="8"/>
    </row>
    <row r="9" spans="1:9" ht="67.5" customHeight="1" x14ac:dyDescent="0.2">
      <c r="A9" s="67" t="s">
        <v>34</v>
      </c>
      <c r="B9" s="84" t="s">
        <v>72</v>
      </c>
      <c r="C9" s="86">
        <v>20</v>
      </c>
      <c r="D9" s="72" t="s">
        <v>57</v>
      </c>
      <c r="E9" s="67"/>
      <c r="F9" s="67"/>
      <c r="G9" s="72"/>
      <c r="H9" s="71">
        <f t="shared" si="0"/>
        <v>0</v>
      </c>
      <c r="I9" s="8"/>
    </row>
    <row r="10" spans="1:9" ht="87.75" customHeight="1" x14ac:dyDescent="0.2">
      <c r="A10" s="67" t="s">
        <v>35</v>
      </c>
      <c r="B10" s="84" t="s">
        <v>75</v>
      </c>
      <c r="C10" s="86">
        <v>30</v>
      </c>
      <c r="D10" s="72" t="s">
        <v>57</v>
      </c>
      <c r="E10" s="67"/>
      <c r="F10" s="67"/>
      <c r="G10" s="72"/>
      <c r="H10" s="71">
        <f t="shared" si="0"/>
        <v>0</v>
      </c>
      <c r="I10" s="8"/>
    </row>
    <row r="11" spans="1:9" ht="57.75" customHeight="1" x14ac:dyDescent="0.2">
      <c r="A11" s="67" t="s">
        <v>37</v>
      </c>
      <c r="B11" s="84" t="s">
        <v>63</v>
      </c>
      <c r="C11" s="86">
        <v>30</v>
      </c>
      <c r="D11" s="72" t="s">
        <v>57</v>
      </c>
      <c r="E11" s="67"/>
      <c r="F11" s="67"/>
      <c r="G11" s="72"/>
      <c r="H11" s="71">
        <f t="shared" si="0"/>
        <v>0</v>
      </c>
      <c r="I11" s="8"/>
    </row>
    <row r="12" spans="1:9" ht="45.75" customHeight="1" x14ac:dyDescent="0.2">
      <c r="A12" s="67" t="s">
        <v>39</v>
      </c>
      <c r="B12" s="84" t="s">
        <v>60</v>
      </c>
      <c r="C12" s="86">
        <v>250</v>
      </c>
      <c r="D12" s="72" t="s">
        <v>59</v>
      </c>
      <c r="E12" s="67"/>
      <c r="F12" s="67"/>
      <c r="G12" s="72"/>
      <c r="H12" s="71">
        <f t="shared" si="0"/>
        <v>0</v>
      </c>
      <c r="I12" s="8"/>
    </row>
    <row r="13" spans="1:9" ht="37.5" customHeight="1" x14ac:dyDescent="0.2">
      <c r="A13" s="67" t="s">
        <v>41</v>
      </c>
      <c r="B13" s="84" t="s">
        <v>61</v>
      </c>
      <c r="C13" s="86">
        <v>120</v>
      </c>
      <c r="D13" s="72" t="s">
        <v>59</v>
      </c>
      <c r="E13" s="67"/>
      <c r="F13" s="67"/>
      <c r="G13" s="72"/>
      <c r="H13" s="71">
        <f t="shared" si="0"/>
        <v>0</v>
      </c>
      <c r="I13" s="8"/>
    </row>
    <row r="14" spans="1:9" ht="49.5" customHeight="1" x14ac:dyDescent="0.2">
      <c r="A14" s="67" t="s">
        <v>42</v>
      </c>
      <c r="B14" s="84" t="s">
        <v>80</v>
      </c>
      <c r="C14" s="86">
        <v>20</v>
      </c>
      <c r="D14" s="72" t="s">
        <v>59</v>
      </c>
      <c r="E14" s="67"/>
      <c r="F14" s="67"/>
      <c r="G14" s="72"/>
      <c r="H14" s="71">
        <f t="shared" si="0"/>
        <v>0</v>
      </c>
      <c r="I14" s="8"/>
    </row>
    <row r="15" spans="1:9" ht="63.75" customHeight="1" x14ac:dyDescent="0.2">
      <c r="A15" s="67" t="s">
        <v>54</v>
      </c>
      <c r="B15" s="84" t="s">
        <v>62</v>
      </c>
      <c r="C15" s="87">
        <v>20</v>
      </c>
      <c r="D15" s="72" t="s">
        <v>59</v>
      </c>
      <c r="E15" s="67"/>
      <c r="F15" s="67"/>
      <c r="G15" s="72"/>
      <c r="H15" s="71">
        <f t="shared" si="0"/>
        <v>0</v>
      </c>
      <c r="I15" s="8"/>
    </row>
    <row r="16" spans="1:9" ht="154.5" customHeight="1" x14ac:dyDescent="0.2">
      <c r="A16" s="67" t="s">
        <v>66</v>
      </c>
      <c r="B16" s="84" t="s">
        <v>81</v>
      </c>
      <c r="C16" s="86">
        <v>40</v>
      </c>
      <c r="D16" s="72" t="s">
        <v>57</v>
      </c>
      <c r="E16" s="67"/>
      <c r="F16" s="67"/>
      <c r="G16" s="72"/>
      <c r="H16" s="71">
        <f t="shared" si="0"/>
        <v>0</v>
      </c>
      <c r="I16" s="8"/>
    </row>
    <row r="17" spans="1:9" ht="40.5" customHeight="1" x14ac:dyDescent="0.2">
      <c r="A17" s="67" t="s">
        <v>67</v>
      </c>
      <c r="B17" s="84" t="s">
        <v>82</v>
      </c>
      <c r="C17" s="86">
        <v>60</v>
      </c>
      <c r="D17" s="72" t="s">
        <v>57</v>
      </c>
      <c r="E17" s="67"/>
      <c r="F17" s="67"/>
      <c r="G17" s="72"/>
      <c r="H17" s="71">
        <f t="shared" si="0"/>
        <v>0</v>
      </c>
      <c r="I17" s="8"/>
    </row>
    <row r="18" spans="1:9" ht="31.5" customHeight="1" x14ac:dyDescent="0.2">
      <c r="A18" s="67" t="s">
        <v>68</v>
      </c>
      <c r="B18" s="84" t="s">
        <v>83</v>
      </c>
      <c r="C18" s="86">
        <v>120</v>
      </c>
      <c r="D18" s="72" t="s">
        <v>57</v>
      </c>
      <c r="E18" s="67"/>
      <c r="F18" s="67"/>
      <c r="G18" s="72"/>
      <c r="H18" s="71">
        <f t="shared" si="0"/>
        <v>0</v>
      </c>
      <c r="I18" s="8"/>
    </row>
    <row r="19" spans="1:9" ht="33.75" customHeight="1" x14ac:dyDescent="0.2">
      <c r="A19" s="67" t="s">
        <v>69</v>
      </c>
      <c r="B19" s="85" t="s">
        <v>84</v>
      </c>
      <c r="C19" s="87">
        <v>400</v>
      </c>
      <c r="D19" s="72" t="s">
        <v>57</v>
      </c>
      <c r="E19" s="67"/>
      <c r="F19" s="67"/>
      <c r="G19" s="72"/>
      <c r="H19" s="71">
        <f t="shared" si="0"/>
        <v>0</v>
      </c>
      <c r="I19" s="8"/>
    </row>
    <row r="20" spans="1:9" ht="36.75" customHeight="1" x14ac:dyDescent="0.2">
      <c r="A20" s="67" t="s">
        <v>70</v>
      </c>
      <c r="B20" s="84" t="s">
        <v>85</v>
      </c>
      <c r="C20" s="86">
        <v>400</v>
      </c>
      <c r="D20" s="72" t="s">
        <v>57</v>
      </c>
      <c r="E20" s="67"/>
      <c r="F20" s="67"/>
      <c r="G20" s="72"/>
      <c r="H20" s="71">
        <f t="shared" si="0"/>
        <v>0</v>
      </c>
      <c r="I20" s="8"/>
    </row>
    <row r="21" spans="1:9" ht="87.75" customHeight="1" x14ac:dyDescent="0.2">
      <c r="A21" s="67" t="s">
        <v>71</v>
      </c>
      <c r="B21" s="84" t="s">
        <v>86</v>
      </c>
      <c r="C21" s="86">
        <v>200</v>
      </c>
      <c r="D21" s="72" t="s">
        <v>57</v>
      </c>
      <c r="E21" s="67"/>
      <c r="F21" s="67"/>
      <c r="G21" s="72"/>
      <c r="H21" s="71">
        <f t="shared" si="0"/>
        <v>0</v>
      </c>
      <c r="I21" s="8"/>
    </row>
    <row r="22" spans="1:9" ht="45.75" customHeight="1" x14ac:dyDescent="0.2">
      <c r="A22" s="67" t="s">
        <v>76</v>
      </c>
      <c r="B22" s="84" t="s">
        <v>87</v>
      </c>
      <c r="C22" s="86">
        <v>70</v>
      </c>
      <c r="D22" s="72" t="s">
        <v>57</v>
      </c>
      <c r="E22" s="82"/>
      <c r="F22" s="82"/>
      <c r="G22" s="82"/>
      <c r="H22" s="71">
        <f>ROUND(ROUND(C22,2)*ROUND(G22,2),2)</f>
        <v>0</v>
      </c>
      <c r="I22" s="8"/>
    </row>
    <row r="23" spans="1:9" ht="75" customHeight="1" x14ac:dyDescent="0.2">
      <c r="A23" s="67" t="s">
        <v>77</v>
      </c>
      <c r="B23" s="84" t="s">
        <v>88</v>
      </c>
      <c r="C23" s="86">
        <v>150</v>
      </c>
      <c r="D23" s="72" t="s">
        <v>57</v>
      </c>
      <c r="E23" s="83"/>
      <c r="F23" s="83"/>
      <c r="G23" s="83"/>
      <c r="H23" s="71">
        <f t="shared" si="0"/>
        <v>0</v>
      </c>
    </row>
  </sheetData>
  <mergeCells count="1"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8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view="pageBreakPreview" zoomScale="130" zoomScaleNormal="75" zoomScaleSheetLayoutView="130" workbookViewId="0">
      <selection activeCell="D7" sqref="D7"/>
    </sheetView>
  </sheetViews>
  <sheetFormatPr defaultRowHeight="15.75" x14ac:dyDescent="0.2"/>
  <cols>
    <col min="1" max="1" width="4" style="43" customWidth="1"/>
    <col min="2" max="2" width="55.140625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G1" s="135" t="s">
        <v>53</v>
      </c>
      <c r="H1" s="135"/>
    </row>
    <row r="2" spans="1:8" ht="15" customHeight="1" x14ac:dyDescent="0.2">
      <c r="H2" s="36"/>
    </row>
    <row r="3" spans="1:8" x14ac:dyDescent="0.2">
      <c r="B3" s="36" t="s">
        <v>0</v>
      </c>
      <c r="C3" s="50">
        <v>2</v>
      </c>
      <c r="D3" s="39"/>
      <c r="E3" s="46" t="s">
        <v>52</v>
      </c>
      <c r="F3" s="41"/>
      <c r="G3" s="40"/>
    </row>
    <row r="4" spans="1:8" x14ac:dyDescent="0.2">
      <c r="B4" s="38"/>
      <c r="C4" s="44"/>
      <c r="D4" s="39"/>
      <c r="E4" s="40"/>
      <c r="F4" s="41"/>
      <c r="G4" s="47" t="s">
        <v>24</v>
      </c>
      <c r="H4" s="48">
        <f>SUM(H7:H7)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s="43" customFormat="1" ht="275.25" customHeight="1" x14ac:dyDescent="0.2">
      <c r="A7" s="67" t="s">
        <v>31</v>
      </c>
      <c r="B7" s="69" t="s">
        <v>89</v>
      </c>
      <c r="C7" s="68">
        <v>70000</v>
      </c>
      <c r="D7" s="67" t="s">
        <v>74</v>
      </c>
      <c r="E7" s="67"/>
      <c r="F7" s="67"/>
      <c r="G7" s="72"/>
      <c r="H7" s="71">
        <f>ROUND(ROUND(C7,2)*ROUND(G7,2),2)</f>
        <v>0</v>
      </c>
    </row>
  </sheetData>
  <mergeCells count="1"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8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showRuler="0" view="pageBreakPreview" zoomScaleNormal="100" zoomScaleSheetLayoutView="100" workbookViewId="0">
      <selection activeCell="D7" sqref="D7"/>
    </sheetView>
  </sheetViews>
  <sheetFormatPr defaultRowHeight="15.75" x14ac:dyDescent="0.2"/>
  <cols>
    <col min="1" max="1" width="4" style="35" customWidth="1"/>
    <col min="2" max="2" width="61.5703125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H1" s="37" t="s">
        <v>7</v>
      </c>
    </row>
    <row r="2" spans="1:8" ht="15" customHeight="1" x14ac:dyDescent="0.2">
      <c r="H2" s="36"/>
    </row>
    <row r="3" spans="1:8" x14ac:dyDescent="0.2">
      <c r="B3" s="36" t="s">
        <v>0</v>
      </c>
      <c r="C3" s="50">
        <v>4</v>
      </c>
      <c r="D3" s="39"/>
      <c r="E3" s="46" t="s">
        <v>52</v>
      </c>
      <c r="F3" s="41"/>
      <c r="G3" s="40"/>
    </row>
    <row r="4" spans="1:8" x14ac:dyDescent="0.2">
      <c r="B4" s="38"/>
      <c r="C4" s="44"/>
      <c r="D4" s="39"/>
      <c r="E4" s="46"/>
      <c r="F4" s="41"/>
      <c r="G4" s="47" t="s">
        <v>24</v>
      </c>
      <c r="H4" s="48">
        <f>SUM(H7:H7)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138.75" customHeight="1" x14ac:dyDescent="0.2">
      <c r="A7" s="34" t="s">
        <v>31</v>
      </c>
      <c r="B7" s="69" t="s">
        <v>90</v>
      </c>
      <c r="C7" s="68">
        <v>1000</v>
      </c>
      <c r="D7" s="67" t="s">
        <v>74</v>
      </c>
      <c r="E7" s="61"/>
      <c r="F7" s="61"/>
      <c r="G7" s="73"/>
      <c r="H7" s="63">
        <f>ROUND(ROUND(C7,2)*ROUND(G7,2),2)</f>
        <v>0</v>
      </c>
    </row>
  </sheetData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5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showRuler="0" view="pageBreakPreview" zoomScale="130" zoomScaleNormal="75" zoomScaleSheetLayoutView="130" workbookViewId="0">
      <selection activeCell="H9" sqref="H9"/>
    </sheetView>
  </sheetViews>
  <sheetFormatPr defaultRowHeight="15.75" x14ac:dyDescent="0.2"/>
  <cols>
    <col min="1" max="1" width="4" style="43" customWidth="1"/>
    <col min="2" max="2" width="70" style="43" customWidth="1"/>
    <col min="3" max="3" width="8.5703125" style="43" customWidth="1"/>
    <col min="4" max="4" width="11.42578125" style="43" customWidth="1"/>
    <col min="5" max="8" width="20.140625" style="43" customWidth="1"/>
    <col min="9" max="13" width="14.42578125" style="43" customWidth="1"/>
    <col min="14" max="16384" width="9.140625" style="43"/>
  </cols>
  <sheetData>
    <row r="1" spans="1:8" x14ac:dyDescent="0.2">
      <c r="B1" s="51" t="str">
        <f>'Formularz oferty'!C4</f>
        <v>DFP.271.123.2019.AJ</v>
      </c>
      <c r="G1" s="136" t="s">
        <v>53</v>
      </c>
      <c r="H1" s="136"/>
    </row>
    <row r="2" spans="1:8" ht="15" customHeight="1" x14ac:dyDescent="0.2">
      <c r="H2" s="51"/>
    </row>
    <row r="3" spans="1:8" x14ac:dyDescent="0.2">
      <c r="B3" s="51" t="s">
        <v>0</v>
      </c>
      <c r="C3" s="60">
        <v>4</v>
      </c>
      <c r="D3" s="52"/>
      <c r="E3" s="46" t="s">
        <v>52</v>
      </c>
      <c r="F3" s="53"/>
      <c r="G3" s="54"/>
    </row>
    <row r="4" spans="1:8" x14ac:dyDescent="0.2">
      <c r="B4" s="51"/>
      <c r="C4" s="55"/>
      <c r="E4" s="46"/>
      <c r="F4" s="53"/>
      <c r="G4" s="14" t="s">
        <v>24</v>
      </c>
      <c r="H4" s="45">
        <f>SUM(H7:H12)</f>
        <v>0</v>
      </c>
    </row>
    <row r="5" spans="1:8" x14ac:dyDescent="0.2">
      <c r="B5" s="51"/>
      <c r="C5" s="55"/>
      <c r="E5" s="46"/>
      <c r="F5" s="53"/>
      <c r="G5" s="15"/>
      <c r="H5" s="59"/>
    </row>
    <row r="6" spans="1:8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75.75" customHeight="1" x14ac:dyDescent="0.2">
      <c r="A7" s="34" t="s">
        <v>31</v>
      </c>
      <c r="B7" s="88" t="s">
        <v>91</v>
      </c>
      <c r="C7" s="87">
        <v>50</v>
      </c>
      <c r="D7" s="72" t="s">
        <v>57</v>
      </c>
      <c r="E7" s="67"/>
      <c r="F7" s="61"/>
      <c r="G7" s="74"/>
      <c r="H7" s="75">
        <f t="shared" ref="H7:H12" si="0">ROUND(ROUND(C7,2)*ROUND(G7,2),2)</f>
        <v>0</v>
      </c>
    </row>
    <row r="8" spans="1:8" ht="78.75" customHeight="1" x14ac:dyDescent="0.2">
      <c r="A8" s="34" t="s">
        <v>33</v>
      </c>
      <c r="B8" s="88" t="s">
        <v>92</v>
      </c>
      <c r="C8" s="90">
        <v>50</v>
      </c>
      <c r="D8" s="72" t="s">
        <v>57</v>
      </c>
      <c r="E8" s="67"/>
      <c r="F8" s="61"/>
      <c r="G8" s="74"/>
      <c r="H8" s="75">
        <f t="shared" si="0"/>
        <v>0</v>
      </c>
    </row>
    <row r="9" spans="1:8" ht="81" customHeight="1" x14ac:dyDescent="0.2">
      <c r="A9" s="34" t="s">
        <v>34</v>
      </c>
      <c r="B9" s="89" t="s">
        <v>93</v>
      </c>
      <c r="C9" s="86">
        <v>50</v>
      </c>
      <c r="D9" s="72" t="s">
        <v>57</v>
      </c>
      <c r="E9" s="67"/>
      <c r="F9" s="61"/>
      <c r="G9" s="74"/>
      <c r="H9" s="75">
        <f t="shared" si="0"/>
        <v>0</v>
      </c>
    </row>
    <row r="10" spans="1:8" ht="89.25" customHeight="1" x14ac:dyDescent="0.2">
      <c r="A10" s="34" t="s">
        <v>35</v>
      </c>
      <c r="B10" s="89" t="s">
        <v>94</v>
      </c>
      <c r="C10" s="86">
        <v>50</v>
      </c>
      <c r="D10" s="72" t="s">
        <v>57</v>
      </c>
      <c r="E10" s="67"/>
      <c r="F10" s="61"/>
      <c r="G10" s="74"/>
      <c r="H10" s="75">
        <f t="shared" si="0"/>
        <v>0</v>
      </c>
    </row>
    <row r="11" spans="1:8" ht="90" x14ac:dyDescent="0.2">
      <c r="A11" s="92" t="s">
        <v>37</v>
      </c>
      <c r="B11" s="93" t="s">
        <v>95</v>
      </c>
      <c r="C11" s="91">
        <v>250</v>
      </c>
      <c r="D11" s="94" t="s">
        <v>57</v>
      </c>
      <c r="E11" s="95"/>
      <c r="F11" s="96"/>
      <c r="G11" s="97"/>
      <c r="H11" s="98">
        <f t="shared" si="0"/>
        <v>0</v>
      </c>
    </row>
    <row r="12" spans="1:8" s="52" customFormat="1" ht="228.75" customHeight="1" x14ac:dyDescent="0.2">
      <c r="A12" s="34" t="s">
        <v>39</v>
      </c>
      <c r="B12" s="99" t="s">
        <v>96</v>
      </c>
      <c r="C12" s="87">
        <v>50</v>
      </c>
      <c r="D12" s="72" t="s">
        <v>57</v>
      </c>
      <c r="E12" s="67"/>
      <c r="F12" s="61"/>
      <c r="G12" s="62"/>
      <c r="H12" s="63">
        <f t="shared" si="0"/>
        <v>0</v>
      </c>
    </row>
    <row r="13" spans="1:8" s="52" customFormat="1" hidden="1" x14ac:dyDescent="0.2">
      <c r="A13" s="100"/>
      <c r="B13" s="100"/>
      <c r="C13" s="100"/>
      <c r="D13" s="100"/>
      <c r="E13" s="100"/>
      <c r="F13" s="100"/>
      <c r="G13" s="100"/>
      <c r="H13" s="100"/>
    </row>
    <row r="14" spans="1:8" s="52" customFormat="1" hidden="1" x14ac:dyDescent="0.2">
      <c r="A14" s="100"/>
      <c r="B14" s="100"/>
      <c r="C14" s="100"/>
      <c r="D14" s="100"/>
      <c r="E14" s="100"/>
      <c r="F14" s="100"/>
      <c r="G14" s="100"/>
      <c r="H14" s="100"/>
    </row>
    <row r="15" spans="1:8" s="52" customFormat="1" hidden="1" x14ac:dyDescent="0.2">
      <c r="A15" s="100"/>
      <c r="B15" s="100"/>
      <c r="C15" s="100"/>
      <c r="D15" s="100"/>
      <c r="E15" s="100"/>
      <c r="F15" s="100"/>
      <c r="G15" s="100"/>
      <c r="H15" s="100"/>
    </row>
    <row r="16" spans="1:8" s="52" customFormat="1" hidden="1" x14ac:dyDescent="0.2">
      <c r="A16" s="100"/>
      <c r="B16" s="100"/>
      <c r="C16" s="100"/>
      <c r="D16" s="100"/>
      <c r="E16" s="100"/>
      <c r="F16" s="100"/>
      <c r="G16" s="100"/>
      <c r="H16" s="100"/>
    </row>
    <row r="17" spans="1:8" s="52" customFormat="1" hidden="1" x14ac:dyDescent="0.2">
      <c r="A17" s="100"/>
      <c r="B17" s="100"/>
      <c r="C17" s="100"/>
      <c r="D17" s="100"/>
      <c r="E17" s="100"/>
      <c r="F17" s="100"/>
      <c r="G17" s="100"/>
      <c r="H17" s="100"/>
    </row>
    <row r="18" spans="1:8" s="52" customFormat="1" hidden="1" x14ac:dyDescent="0.2">
      <c r="A18" s="100"/>
      <c r="B18" s="100"/>
      <c r="C18" s="100"/>
      <c r="D18" s="100"/>
      <c r="E18" s="100"/>
      <c r="F18" s="100"/>
      <c r="G18" s="100"/>
      <c r="H18" s="100"/>
    </row>
    <row r="19" spans="1:8" s="52" customFormat="1" hidden="1" x14ac:dyDescent="0.2">
      <c r="A19" s="100"/>
      <c r="B19" s="100"/>
      <c r="C19" s="100"/>
      <c r="D19" s="100"/>
      <c r="E19" s="100"/>
      <c r="F19" s="100"/>
      <c r="G19" s="100"/>
      <c r="H19" s="100"/>
    </row>
    <row r="20" spans="1:8" s="52" customFormat="1" hidden="1" x14ac:dyDescent="0.2">
      <c r="A20" s="101"/>
      <c r="B20" s="101"/>
      <c r="C20" s="101"/>
      <c r="D20" s="101"/>
      <c r="E20" s="101"/>
      <c r="F20" s="101"/>
      <c r="G20" s="101"/>
      <c r="H20" s="101"/>
    </row>
    <row r="21" spans="1:8" s="52" customFormat="1" x14ac:dyDescent="0.2"/>
    <row r="22" spans="1:8" s="52" customFormat="1" x14ac:dyDescent="0.2"/>
    <row r="23" spans="1:8" s="52" customFormat="1" x14ac:dyDescent="0.2"/>
    <row r="24" spans="1:8" x14ac:dyDescent="0.2">
      <c r="A24" s="52"/>
      <c r="B24" s="52"/>
      <c r="C24" s="52"/>
      <c r="D24" s="52"/>
      <c r="E24" s="52"/>
      <c r="F24" s="52"/>
      <c r="G24" s="52"/>
      <c r="H24" s="52"/>
    </row>
  </sheetData>
  <mergeCells count="1"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1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view="pageBreakPreview" zoomScale="115" zoomScaleNormal="75" zoomScaleSheetLayoutView="115" workbookViewId="0">
      <selection activeCell="H12" sqref="H12"/>
    </sheetView>
  </sheetViews>
  <sheetFormatPr defaultRowHeight="15.75" x14ac:dyDescent="0.2"/>
  <cols>
    <col min="1" max="1" width="4" style="57" customWidth="1"/>
    <col min="2" max="2" width="66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G1" s="135" t="s">
        <v>53</v>
      </c>
      <c r="H1" s="135"/>
    </row>
    <row r="2" spans="1:8" ht="15" customHeight="1" x14ac:dyDescent="0.2">
      <c r="H2" s="36"/>
    </row>
    <row r="3" spans="1:8" x14ac:dyDescent="0.2">
      <c r="B3" s="36" t="s">
        <v>0</v>
      </c>
      <c r="C3" s="50">
        <v>5</v>
      </c>
      <c r="D3" s="137" t="s">
        <v>52</v>
      </c>
      <c r="E3" s="138"/>
      <c r="F3" s="41"/>
      <c r="G3" s="40"/>
    </row>
    <row r="4" spans="1:8" x14ac:dyDescent="0.2">
      <c r="B4" s="36"/>
      <c r="C4" s="58"/>
      <c r="D4" s="39"/>
      <c r="E4" s="40"/>
      <c r="F4" s="41"/>
      <c r="G4" s="14" t="s">
        <v>24</v>
      </c>
      <c r="H4" s="56">
        <f>SUM(H7:H8)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82.5" customHeight="1" x14ac:dyDescent="0.2">
      <c r="A7" s="92" t="s">
        <v>31</v>
      </c>
      <c r="B7" s="102" t="s">
        <v>97</v>
      </c>
      <c r="C7" s="103">
        <v>100</v>
      </c>
      <c r="D7" s="95" t="s">
        <v>57</v>
      </c>
      <c r="E7" s="95"/>
      <c r="F7" s="96"/>
      <c r="G7" s="104"/>
      <c r="H7" s="105">
        <f>ROUND(ROUND(C7,2)*ROUND(G7,2),2)</f>
        <v>0</v>
      </c>
    </row>
    <row r="8" spans="1:8" ht="107.25" customHeight="1" x14ac:dyDescent="0.2">
      <c r="A8" s="34" t="s">
        <v>33</v>
      </c>
      <c r="B8" s="88" t="s">
        <v>98</v>
      </c>
      <c r="C8" s="68">
        <v>300</v>
      </c>
      <c r="D8" s="67" t="s">
        <v>57</v>
      </c>
      <c r="E8" s="67"/>
      <c r="F8" s="61"/>
      <c r="G8" s="62"/>
      <c r="H8" s="63">
        <f>ROUND(ROUND(C8,2)*ROUND(G8,2),2)</f>
        <v>0</v>
      </c>
    </row>
    <row r="9" spans="1:8" x14ac:dyDescent="0.2">
      <c r="A9" s="106"/>
      <c r="B9" s="39"/>
      <c r="C9" s="39"/>
      <c r="D9" s="107"/>
      <c r="E9" s="39"/>
      <c r="F9" s="39"/>
      <c r="G9" s="39"/>
      <c r="H9" s="39"/>
    </row>
    <row r="10" spans="1:8" x14ac:dyDescent="0.2">
      <c r="A10" s="106"/>
      <c r="B10" s="39"/>
      <c r="C10" s="39"/>
      <c r="D10" s="107"/>
      <c r="E10" s="39"/>
      <c r="F10" s="39"/>
      <c r="G10" s="39"/>
      <c r="H10" s="39"/>
    </row>
    <row r="11" spans="1:8" x14ac:dyDescent="0.2">
      <c r="A11" s="106"/>
      <c r="B11" s="39"/>
      <c r="C11" s="39"/>
      <c r="D11" s="39"/>
      <c r="E11" s="39"/>
      <c r="F11" s="39"/>
      <c r="G11" s="39"/>
      <c r="H11" s="39"/>
    </row>
    <row r="12" spans="1:8" x14ac:dyDescent="0.2">
      <c r="A12" s="106"/>
      <c r="B12" s="39"/>
      <c r="C12" s="39"/>
      <c r="D12" s="39"/>
      <c r="E12" s="39"/>
      <c r="F12" s="39"/>
      <c r="G12" s="39"/>
      <c r="H12" s="39"/>
    </row>
  </sheetData>
  <mergeCells count="2">
    <mergeCell ref="D3:E3"/>
    <mergeCell ref="G1:H1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3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="145" zoomScaleNormal="75" zoomScaleSheetLayoutView="145" workbookViewId="0">
      <selection activeCell="F7" sqref="F7"/>
    </sheetView>
  </sheetViews>
  <sheetFormatPr defaultRowHeight="15.75" x14ac:dyDescent="0.2"/>
  <cols>
    <col min="1" max="1" width="4" style="35" customWidth="1"/>
    <col min="2" max="2" width="62" style="35" customWidth="1"/>
    <col min="3" max="3" width="8.5703125" style="35" customWidth="1"/>
    <col min="4" max="4" width="11.42578125" style="35" customWidth="1"/>
    <col min="5" max="8" width="20.140625" style="35" customWidth="1"/>
    <col min="9" max="13" width="14.42578125" style="35" customWidth="1"/>
    <col min="14" max="16384" width="9.140625" style="35"/>
  </cols>
  <sheetData>
    <row r="1" spans="1:8" x14ac:dyDescent="0.2">
      <c r="B1" s="36" t="str">
        <f>'Formularz oferty'!C4</f>
        <v>DFP.271.123.2019.AJ</v>
      </c>
      <c r="G1" s="135" t="s">
        <v>53</v>
      </c>
      <c r="H1" s="135"/>
    </row>
    <row r="2" spans="1:8" ht="15" customHeight="1" x14ac:dyDescent="0.2">
      <c r="H2" s="36"/>
    </row>
    <row r="3" spans="1:8" x14ac:dyDescent="0.2">
      <c r="B3" s="36" t="s">
        <v>0</v>
      </c>
      <c r="C3" s="50">
        <v>6</v>
      </c>
      <c r="D3" s="137" t="s">
        <v>52</v>
      </c>
      <c r="E3" s="138"/>
      <c r="F3" s="41"/>
      <c r="G3" s="40"/>
    </row>
    <row r="4" spans="1:8" x14ac:dyDescent="0.2">
      <c r="B4" s="38"/>
      <c r="C4" s="44"/>
      <c r="D4" s="39"/>
      <c r="E4" s="40"/>
      <c r="F4" s="41"/>
      <c r="G4" s="14" t="s">
        <v>24</v>
      </c>
      <c r="H4" s="56">
        <f>SUM(H7:H7)</f>
        <v>0</v>
      </c>
    </row>
    <row r="5" spans="1:8" x14ac:dyDescent="0.2">
      <c r="B5" s="36"/>
      <c r="C5" s="42"/>
    </row>
    <row r="6" spans="1:8" s="43" customFormat="1" ht="30" x14ac:dyDescent="0.2">
      <c r="A6" s="78" t="s">
        <v>1</v>
      </c>
      <c r="B6" s="78" t="s">
        <v>5</v>
      </c>
      <c r="C6" s="79" t="s">
        <v>2</v>
      </c>
      <c r="D6" s="78" t="s">
        <v>3</v>
      </c>
      <c r="E6" s="78" t="s">
        <v>6</v>
      </c>
      <c r="F6" s="78" t="s">
        <v>4</v>
      </c>
      <c r="G6" s="80" t="s">
        <v>8</v>
      </c>
      <c r="H6" s="80" t="s">
        <v>9</v>
      </c>
    </row>
    <row r="7" spans="1:8" ht="367.5" customHeight="1" x14ac:dyDescent="0.2">
      <c r="A7" s="34" t="s">
        <v>31</v>
      </c>
      <c r="B7" s="69" t="s">
        <v>99</v>
      </c>
      <c r="C7" s="68">
        <v>300</v>
      </c>
      <c r="D7" s="67" t="s">
        <v>57</v>
      </c>
      <c r="E7" s="67"/>
      <c r="F7" s="61"/>
      <c r="G7" s="62"/>
      <c r="H7" s="63">
        <f>ROUND(ROUND(C7,2)*ROUND(G7,2),2)</f>
        <v>0</v>
      </c>
    </row>
    <row r="8" spans="1:8" x14ac:dyDescent="0.2">
      <c r="C8" s="49"/>
    </row>
    <row r="9" spans="1:8" x14ac:dyDescent="0.2">
      <c r="C9" s="49"/>
    </row>
    <row r="10" spans="1:8" x14ac:dyDescent="0.2">
      <c r="C10" s="49"/>
    </row>
    <row r="11" spans="1:8" x14ac:dyDescent="0.2">
      <c r="C11" s="49"/>
    </row>
    <row r="12" spans="1:8" x14ac:dyDescent="0.2">
      <c r="C12" s="49"/>
    </row>
    <row r="13" spans="1:8" x14ac:dyDescent="0.2">
      <c r="C13" s="49"/>
    </row>
    <row r="14" spans="1:8" x14ac:dyDescent="0.2">
      <c r="C14" s="49"/>
    </row>
    <row r="15" spans="1:8" x14ac:dyDescent="0.2">
      <c r="D15" s="49"/>
    </row>
    <row r="16" spans="1:8" x14ac:dyDescent="0.2">
      <c r="D16" s="49"/>
    </row>
    <row r="17" spans="4:4" x14ac:dyDescent="0.2">
      <c r="D17" s="49"/>
    </row>
  </sheetData>
  <mergeCells count="2">
    <mergeCell ref="D3:E3"/>
    <mergeCell ref="G1:H1"/>
  </mergeCells>
  <printOptions horizontalCentered="1"/>
  <pageMargins left="0.39370078740157483" right="0.39370078740157483" top="1.3779527559055118" bottom="0.78740157480314965" header="0.78740157480314965" footer="0.39370078740157483"/>
  <pageSetup paperSize="9" scale="85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Formularz oferty</vt:lpstr>
      <vt:lpstr>część (1)</vt:lpstr>
      <vt:lpstr>część (2)</vt:lpstr>
      <vt:lpstr>część (3)</vt:lpstr>
      <vt:lpstr>część (4)</vt:lpstr>
      <vt:lpstr>część (5)</vt:lpstr>
      <vt:lpstr>część (6)</vt:lpstr>
      <vt:lpstr>'część (1)'!Obszar_wydruku</vt:lpstr>
      <vt:lpstr>'część (4)'!Obszar_wydruku</vt:lpstr>
      <vt:lpstr>'część (5)'!Obszar_wydruku</vt:lpstr>
      <vt:lpstr>'Formularz oferty'!Obszar_wydruku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Arletta Jędrasiewicz</cp:lastModifiedBy>
  <cp:lastPrinted>2018-03-08T08:31:08Z</cp:lastPrinted>
  <dcterms:created xsi:type="dcterms:W3CDTF">2003-05-16T10:10:29Z</dcterms:created>
  <dcterms:modified xsi:type="dcterms:W3CDTF">2020-01-08T06:37:25Z</dcterms:modified>
</cp:coreProperties>
</file>