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0" yWindow="0" windowWidth="23040" windowHeight="9036" tabRatio="888"/>
  </bookViews>
  <sheets>
    <sheet name="Informacje ogólne" sheetId="1" r:id="rId1"/>
    <sheet name="Część 1" sheetId="2" r:id="rId2"/>
    <sheet name="Część 2" sheetId="3" r:id="rId3"/>
    <sheet name="Część 3" sheetId="4" r:id="rId4"/>
    <sheet name="Część 4" sheetId="6" r:id="rId5"/>
    <sheet name="Część 5" sheetId="5" r:id="rId6"/>
    <sheet name="Część 6" sheetId="7" r:id="rId7"/>
    <sheet name="Część 7" sheetId="8" r:id="rId8"/>
    <sheet name="Część 8" sheetId="9" r:id="rId9"/>
    <sheet name="Część 9" sheetId="10" r:id="rId10"/>
    <sheet name="Część 10" sheetId="11" r:id="rId11"/>
    <sheet name="Część 11" sheetId="12" r:id="rId12"/>
    <sheet name="Część 12" sheetId="13" r:id="rId13"/>
  </sheets>
  <definedNames>
    <definedName name="_xlnm.Print_Area" localSheetId="1">'Część 1'!$A$1:$H$12</definedName>
    <definedName name="_xlnm.Print_Area" localSheetId="10">'Część 10'!$A$1:$I$13</definedName>
    <definedName name="_xlnm.Print_Area" localSheetId="11">'Część 11'!$A$1:$H$14</definedName>
    <definedName name="_xlnm.Print_Area" localSheetId="12">'Część 12'!$A$1:$I$13</definedName>
    <definedName name="_xlnm.Print_Area" localSheetId="2">'Część 2'!$A$1:$H$10</definedName>
    <definedName name="_xlnm.Print_Area" localSheetId="3">'Część 3'!$A$1:$I$23</definedName>
    <definedName name="_xlnm.Print_Area" localSheetId="4">'Część 4'!$A$1:$H$20</definedName>
    <definedName name="_xlnm.Print_Area" localSheetId="5">'Część 5'!$A$1:$I$29</definedName>
    <definedName name="_xlnm.Print_Area" localSheetId="6">'Część 6'!$A$1:$I$16</definedName>
    <definedName name="_xlnm.Print_Area" localSheetId="7">'Część 7'!$A$1:$I$14</definedName>
    <definedName name="_xlnm.Print_Area" localSheetId="8">'Część 8'!$A$1:$I$17</definedName>
    <definedName name="_xlnm.Print_Area" localSheetId="9">'Część 9'!$A$1:$H$15</definedName>
    <definedName name="_xlnm.Print_Area" localSheetId="0">'Informacje ogólne'!$A$1:$D$59</definedName>
  </definedNames>
  <calcPr calcId="145621"/>
</workbook>
</file>

<file path=xl/calcChain.xml><?xml version="1.0" encoding="utf-8"?>
<calcChain xmlns="http://schemas.openxmlformats.org/spreadsheetml/2006/main">
  <c r="H11" i="12" l="1"/>
  <c r="H12" i="9"/>
  <c r="H13" i="9"/>
  <c r="H14" i="9"/>
  <c r="H11" i="9"/>
  <c r="H11" i="8"/>
  <c r="H11" i="7"/>
  <c r="H12" i="7"/>
  <c r="H13" i="7"/>
  <c r="H11" i="5"/>
  <c r="H12" i="5"/>
  <c r="H13" i="5"/>
  <c r="H14" i="5"/>
  <c r="H15" i="5"/>
  <c r="H16" i="5"/>
  <c r="H17" i="5"/>
  <c r="H18" i="5"/>
  <c r="H19" i="5"/>
  <c r="H20" i="5"/>
  <c r="H21" i="5"/>
  <c r="H11" i="6"/>
  <c r="H11" i="4"/>
  <c r="H12" i="4"/>
  <c r="H13" i="4"/>
  <c r="H14" i="4"/>
  <c r="H15" i="4"/>
  <c r="H12" i="3"/>
  <c r="H13" i="3"/>
  <c r="H11" i="3"/>
  <c r="H10" i="13" l="1"/>
  <c r="F7" i="13" s="1"/>
  <c r="C32" i="1" s="1"/>
  <c r="B1" i="13"/>
  <c r="H10" i="12"/>
  <c r="F7" i="12" s="1"/>
  <c r="C31" i="1" s="1"/>
  <c r="B1" i="12"/>
  <c r="H10" i="11"/>
  <c r="F7" i="11" s="1"/>
  <c r="C30" i="1" s="1"/>
  <c r="B1" i="11"/>
  <c r="H10" i="10"/>
  <c r="F7" i="10" s="1"/>
  <c r="C29" i="1" s="1"/>
  <c r="B1" i="10"/>
  <c r="H10" i="9"/>
  <c r="F7" i="9" s="1"/>
  <c r="C28" i="1" s="1"/>
  <c r="B1" i="9"/>
  <c r="H10" i="8"/>
  <c r="F7" i="8" s="1"/>
  <c r="C27" i="1" s="1"/>
  <c r="B1" i="8"/>
  <c r="H10" i="7"/>
  <c r="F7" i="7" s="1"/>
  <c r="C26" i="1" s="1"/>
  <c r="B1" i="7"/>
  <c r="H10" i="6"/>
  <c r="F7" i="6" s="1"/>
  <c r="C24" i="1" s="1"/>
  <c r="B1" i="6"/>
  <c r="H10" i="5"/>
  <c r="F7" i="5" s="1"/>
  <c r="C25" i="1" s="1"/>
  <c r="B1" i="5"/>
  <c r="H10" i="4" l="1"/>
  <c r="B1" i="4"/>
  <c r="H10" i="3"/>
  <c r="F7" i="3" s="1"/>
  <c r="B1" i="3"/>
  <c r="F7" i="4" l="1"/>
  <c r="C23" i="1" s="1"/>
  <c r="C22" i="1"/>
  <c r="H10" i="2"/>
  <c r="F7" i="2" s="1"/>
  <c r="B1" i="2" l="1"/>
  <c r="C21" i="1" l="1"/>
</calcChain>
</file>

<file path=xl/sharedStrings.xml><?xml version="1.0" encoding="utf-8"?>
<sst xmlns="http://schemas.openxmlformats.org/spreadsheetml/2006/main" count="297" uniqueCount="115">
  <si>
    <t>Cena brutto:</t>
  </si>
  <si>
    <t>Dane do umowy:</t>
  </si>
  <si>
    <t>Imię i nazwisko</t>
  </si>
  <si>
    <t>Stanowisko</t>
  </si>
  <si>
    <t xml:space="preserve">   </t>
  </si>
  <si>
    <t>Nr telefonu / e-mail</t>
  </si>
  <si>
    <t>Nazwa i adres banku</t>
  </si>
  <si>
    <t>Część nr:</t>
  </si>
  <si>
    <t>Wartość brutto pozycji</t>
  </si>
  <si>
    <t>ARKUSZ CENOWY</t>
  </si>
  <si>
    <t>Osoby które będą zawierały umowę ze strony Wykonawcy:</t>
  </si>
  <si>
    <t>Osoba(y)  odpowiedzialna za realizację umowy ze strony Wykonawcy</t>
  </si>
  <si>
    <t>Oświadczamy, że zapoznaliśmy się ze specyfikacją istotnych warunków zamówienia wraz z jej załącznikami i nie wnosimy do niej zastrzeżeń oraz, że zdobyliśmy konieczne informacje do przygotowania oferty.</t>
  </si>
  <si>
    <t>Nr konta bankowego do rozliczeń pomiędzy Zamawiającym a Wykonawcy</t>
  </si>
  <si>
    <t>Oświadczamy, że jesteśmy związani niniejszą ofertą przez okres podany w specyfikacji istotnych warunków zamówienia.</t>
  </si>
  <si>
    <t>Oświadczamy, ze zapoznaliśmy się z treścią załączonego do specyfikacji wzoru umowy i w przypadku wyboru naszej oferty zawrzemy z zamawiającym  umowę sporządzoną na podstawie tego wzoru.</t>
  </si>
  <si>
    <t>województwo:</t>
  </si>
  <si>
    <t>nazwa Wykonawcy:</t>
  </si>
  <si>
    <t>Poz.</t>
  </si>
  <si>
    <t xml:space="preserve">Ilość </t>
  </si>
  <si>
    <t>Oświadczamy, że termin płatności wynosi 60 dni.</t>
  </si>
  <si>
    <t>Nazwa zamówienia</t>
  </si>
  <si>
    <t>Numer sprawy</t>
  </si>
  <si>
    <t>adres (siedziba) Wykonawcy:</t>
  </si>
  <si>
    <t>Oferujemy wykonanie przedmiotu zamówienia za cenę:</t>
  </si>
  <si>
    <t>NIP</t>
  </si>
  <si>
    <t>REGON</t>
  </si>
  <si>
    <t>osoba do kontaktu</t>
  </si>
  <si>
    <t>telefon</t>
  </si>
  <si>
    <t>faks</t>
  </si>
  <si>
    <t>email</t>
  </si>
  <si>
    <t>FORMULARZ OFERTY</t>
  </si>
  <si>
    <t>Parametry wymagane</t>
  </si>
  <si>
    <t>Nazwa handlowa
Producent</t>
  </si>
  <si>
    <t>Numer katalogowy 
(jeżeli istnieje)</t>
  </si>
  <si>
    <t>Cena jednostkowa brutto</t>
  </si>
  <si>
    <t>Załącznik nr 1 do specyfikacji</t>
  </si>
  <si>
    <t>Załącznik nr …… do umowy</t>
  </si>
  <si>
    <t>Załącznik nr 1a do specyfikacji</t>
  </si>
  <si>
    <t>J.M</t>
  </si>
  <si>
    <t>1.</t>
  </si>
  <si>
    <t>3.</t>
  </si>
  <si>
    <t>4.</t>
  </si>
  <si>
    <t>5.</t>
  </si>
  <si>
    <t>6.</t>
  </si>
  <si>
    <t>7.</t>
  </si>
  <si>
    <t>8.</t>
  </si>
  <si>
    <r>
      <t xml:space="preserve">Oświadczamy, że zamierzamy powierzyć następujące części zamówienia podwykonawcom i jednocześnie podajemy nazwy (firmy) podwykonawców*:  
Część zamówienia: .....................................................................................................................................
Nazwa (firma) podwykonawcy: ................................................................................................................
</t>
    </r>
    <r>
      <rPr>
        <i/>
        <sz val="11"/>
        <rFont val="Garamond"/>
        <family val="1"/>
        <charset val="238"/>
      </rPr>
      <t>*Jeżeli wykonawca nie poda tych informacji to Zamawiający przyjmie, że wykonawca nie zamierza powierzać żadnej części zamówienia podwykonawcy</t>
    </r>
  </si>
  <si>
    <t>9.</t>
  </si>
  <si>
    <r>
      <t xml:space="preserve">Oświadczam, że wybór niniejszej oferty będzie prowadził do powstania u Zamawiającego obowiązku podatkowego zgodnie z przepisami o podatku od towarów i usług w zakresie*: 
………………………………………………………………………………………………
</t>
    </r>
    <r>
      <rPr>
        <i/>
        <sz val="11"/>
        <rFont val="Garamond"/>
        <family val="1"/>
        <charset val="238"/>
      </rPr>
      <t xml:space="preserve">*Jeżeli wykonawca nie poda powyższej informacji to Zamawiający przyjmie, że wybór oferty nie będzie prowadził do powstania u Zamawiającego obowiązku podatkowego zgodnie z przepisami o podatku od towarów i usług. </t>
    </r>
    <r>
      <rPr>
        <sz val="11"/>
        <rFont val="Garamond"/>
        <family val="1"/>
        <charset val="238"/>
      </rPr>
      <t xml:space="preserve">
</t>
    </r>
  </si>
  <si>
    <t>Numer części</t>
  </si>
  <si>
    <t>Część 1</t>
  </si>
  <si>
    <t>Część 2</t>
  </si>
  <si>
    <t>Część 3</t>
  </si>
  <si>
    <t>szt.</t>
  </si>
  <si>
    <t>10.</t>
  </si>
  <si>
    <t>Oświadczamy, że jesteśmy małym lub średnim przedsiębiorstwem: TAK/NIE (niepotrzebne skreślić).</t>
  </si>
  <si>
    <t>11.</t>
  </si>
  <si>
    <t>Dostawa różnych materiałów medycznych, środków dezynfekujących oraz bielizny szpitalnej.</t>
  </si>
  <si>
    <t>DFP.271.222.2018.AM</t>
  </si>
  <si>
    <t>Część 4</t>
  </si>
  <si>
    <t>Część 5</t>
  </si>
  <si>
    <t>Część 6</t>
  </si>
  <si>
    <t>Część 7</t>
  </si>
  <si>
    <t>Część 8</t>
  </si>
  <si>
    <t>Część 9</t>
  </si>
  <si>
    <t>Część 10</t>
  </si>
  <si>
    <t>Część 11</t>
  </si>
  <si>
    <t>Część 12</t>
  </si>
  <si>
    <t>Kuweta do oznacznia ACT hemochron JR REF JACT +</t>
  </si>
  <si>
    <t xml:space="preserve">Nożyczki chirurgiczne T-T proste 14,5 cm, wykonane z wytrzymałej szczotkowanej stali antyrefleksyjnej o matowanej jedwabiście powierzchni. Sterylne, gotowe do użycia. </t>
  </si>
  <si>
    <t>Jednorazowe kleszczyki chirurgiczne proste Kocher 14 cm, sterylne, wykonane z wytrzymałej szczotkowanej stali antyrefleksyjnej o matowanej jedwabiście powierzchni. Gotowe do użycia.</t>
  </si>
  <si>
    <t>Kleszczyki anatomiczne proste Pean 14 cm,  z wytrzymałej szczotkowanej stali antyrefleksyjnej o matowanej jedwabiście powierzchni. Sterylne, gotowe do użycia</t>
  </si>
  <si>
    <t>Uchwyt elektrody 4 mm z kablem , szeroki, z dwoma przyciskami, kabel 4 m., wtyk typu SDS</t>
  </si>
  <si>
    <t xml:space="preserve">Kabel elektrody neuatralnej jednorazowej, o długości 5 m, wtyk typu płaski </t>
  </si>
  <si>
    <t xml:space="preserve">Kabel elektrody neuatralnej jednorazowej, o długości 3 m, wtyk typu płaski </t>
  </si>
  <si>
    <t>Elektroda nóż prosty 25 mm o długości 100 mm, uchwyt 4 mm.</t>
  </si>
  <si>
    <t xml:space="preserve">Elektroda typu Lancet prosty romboidalny o długości 100 mm, uchwyt 4 mm </t>
  </si>
  <si>
    <t>Elektroda szpatułkowa owalna prosta, 2 x 24 mm, uchwyt 4 mm</t>
  </si>
  <si>
    <t>Reduktor trokara ze średnicy 10/12mm na 5mm.</t>
  </si>
  <si>
    <t xml:space="preserve">Klips na skórę głowy. Zacisk hemostatyczny na skórę głowy plastikowy typ Raney dł 16mm zakładany kleszczykami Raneya, jednorazowego użytku </t>
  </si>
  <si>
    <t>Zestaw cewników RTG 30 cm kodowanych numerami 1-9 kompatybilne z posiadanym aparatem microSelectron HDR firmy Nucletron. Opakowanie zawiera 9 szt.</t>
  </si>
  <si>
    <t xml:space="preserve">Most szablonu do aplikatora CT/MR do brachyterapii piersi kompatybilny z posiadanym  aparatem microSelectron HDR firmy Nucletron </t>
  </si>
  <si>
    <t>Zestaw przewodów transferowych do igieł (1–9) kompatybilne z posiadanym aparatem microSelectron HDR firmy Nucletron. Opakowanie zawiera 9 szt.</t>
  </si>
  <si>
    <t>Zestaw przewodów transferowych do igieł (10-18) kompatybilne z posiadanym aparatem microSelectron HDR firmy Nucletron. Opakowanie zawiera 9 szt.</t>
  </si>
  <si>
    <t>Zestaw dźwigni do mostu do aplikatora CT/MR do brachyterapii piersi kompatybilny z posiadanym aparatem microSelectron HDR firmy Nucletron. Opakowanie zawiera 3 sztuki</t>
  </si>
  <si>
    <t xml:space="preserve">Rurka blokująca cylindra do aplikatora dopochwowego kompatybilna z posiadanym aparatem microSelectron HDR firmy Nucletron. </t>
  </si>
  <si>
    <t>Zestaw igieł metalowych do aplikacji śródtkankowych ostro zakończone o długości 120 mm i średnicy 1,5 mm kompatybilne z posiadanym aparatem microSelectron HDR firmy Nucletron. Opakowanie zawiera 10 szt.</t>
  </si>
  <si>
    <t>Zestaw obturatorów do igieł metalowych o średnicy 1,5 mm i długości 120 mm, kompatybilne z posiadanym aparatem microSelectron HDR firmy Nucletron. Opakowanie zawiera 10 szt.</t>
  </si>
  <si>
    <t>Pokrętło (PPSU) kompatybilne z posiadanym aparatem microSelectron HDR firmy Nucletron</t>
  </si>
  <si>
    <t>opak</t>
  </si>
  <si>
    <t>szt</t>
  </si>
  <si>
    <t>Elektrody preżelowane jednorazowe sterylne Ag/AgCl z kablem kodowanym kolorem 1 m; wtyk typu Touchproof; zestaw składa się z 3 elektrod: 2 elektrod dyskowych 20mm oraz 1 elektrody uziemiającej 40 x 50 mm. 24 zestawy po 3 szt.; opak. - 72 szt</t>
  </si>
  <si>
    <t xml:space="preserve">Elektroda wielorazowa ze stali nierdzewnej, 30mm z kablem 1,20 m; wtyk typu Touchproof; </t>
  </si>
  <si>
    <t>Elektroda wielorazowa ze stali nierdzewnej, stymulacyjna z kablem 1m (czerwony i czarny); wtyk typu Touchproof;</t>
  </si>
  <si>
    <t>para</t>
  </si>
  <si>
    <t>Łagodny preparat myjący, na bazie alkalicznej z substancjami powierzchniowo-czynnymi. Niskopieniący się, bez właściwości ściernych. Produkt szybko usuwający, rozpuszczający różnego rodzaju zanieczyszczenia, kamień kotłowy, plamy tlenków. Skutecznie czyszczący przedmioty (w tym narzędzia), nadający się do wszystkich typów myjni-dezynfektorów. Kompatybilny z większością materiałów. Niewymagający neutralizacji. Kanister 5 litrowy.</t>
  </si>
  <si>
    <t>Preparat do zobojętniania osadów alkalicznych w procesie mycia narzędzi chirurgicznych (po zasadniczej fazie mycia) i do usuwania plam z twardej wody w komorach myjni-dezynfektorów. Łagodnie kwasowy, oparty na kwasie cytrynowym. Bez fosforanów i substancji powierzchniowo-czynnych. Nadający się do wszystkich typów myjni-dezynfektorów. Z możliwością stosowania do różnych materiałów, wszystkich powierzchni kwasoodpornych (w tym. ze stali nierdzewnej, ceramiki, szkła i plastiku). Kanister 5 litrowy.</t>
  </si>
  <si>
    <t>Preparat do płukania, zapobiegający powstawaniu kamienia kotłowego, oparty na substancjach powierzchniowo-czynnych, wspomagający proces suszenia. Zastosowanie: na powierzchnie ze stali nierdzewnej, ceramiki, szkła, plastiku i odpornych powierzchni metali miękkich. Skracający czas suszenia i zmniejszający powstawanie plam od wody (powierzchnie wolne od zacieków). Biokompatybilny. Kanister 5 litrowy.</t>
  </si>
  <si>
    <t>Łagodny detergent zasadowy, do mycia automatycznego basenów, kaczek, itp., oraz orurowania myjni. Stosowany do przemywania i spłukiwania. Zapobiegający tworzeniu się kamienia. Umożliwiający stosowanie na powierzchniach jak stal nierdzewna, ceramika, szkło, plastik. Biodegradowalny. Kanister 5 litrowy.</t>
  </si>
  <si>
    <t>Łagodny detergent zasadowy, do mycia automatycznego basenów, kaczek, itp. Umożliwiający stosowanie na powierzchniach odpornych na zasady, jak stal nierdzewna, ceramika, szkło, plastik. Biodegradowalny. Kanister 5 litrowy.</t>
  </si>
  <si>
    <t xml:space="preserve">Jałowy przyrząd do wielokrotnego pobierania lub wstrzykiwania płynów z/do fiolek i butelek zintegrowany z odpowietrznikiem umożliwiający aseptyczne pobieranie lub wstrzykiwanie, z filtrem cząsteczkowym 5 mikrometrów oraz filtrem bakteryjnym 0,1 mikrometra - 0,2 mikrometra, z zastawką zapobiegającą wyciekowi płynu. Wyposażony w kolec mikro. </t>
  </si>
  <si>
    <t>Cewniki diagnostyczne do koronarografii z dostępu przez tętnicę promieniową. Parametry graniczne: cewniki dedykowane do koronarografii z dostępu przez t. promieniową; cewniki o dużym świetle wewnętrznym (min. 0,051 dla 6F); cewniki o średnicy zewnętrznej 4-6F. Parametry pożądane: dobrze manewrowalne; końcówka atraumatyczna, dobrze widoczna w skopii odporna na złamanie i zagięcie, charakteryzuje się dużą siłą podparcia i pamięcią kształtu;</t>
  </si>
  <si>
    <t>Oświadczamy, że wszystkie oferowane przez nas wyroby są dopuszczone do obrotu i używania na terenie Polski na zasadach określonych w ustawie z 20.05.2010 r. o wyrobach medycznych. Jednocześnie oświadczamy, że na każdorazowe wezwanie Zamawiającego przedstawimy dokumenty dopuszczające do obrotu i używania na terenie Polski. (nie dotyczy części 11)</t>
  </si>
  <si>
    <t xml:space="preserve">Igła kulkowa 1,20 x 80 mm z koncówką "luer lock:. Pewne mocowanie ugły na strzykawce. </t>
  </si>
  <si>
    <r>
      <t>Pokrowce na poduszki wykonane z tkaniny typu ecolastic, w kolorze beżowym, zapinane na zamek. Rozm. 80 x 90 cm (+/-5%)  *Wymagania dotyczące tkaniny ecolastic: 1. nadająca się do prania w temperaturze do 95 ºC; zamawiajacy dopuszcza temperaturę prania max. 65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 xml:space="preserve">C przy zachowaniu pozostałych wymagań zgodnie ze specyfikacją.  2. nie przepuszczająca dla wody i drobnoustrojów; 3. tkanina pokryta poliuretanem, przepuszczającym parę wodną; 4. odporna na ścieranie i działanie standardowych środków dezynfekcyjnych; 5. o gramaturze 200g/m. </t>
    </r>
  </si>
  <si>
    <t xml:space="preserve">Pokrowce na poduszki wykonane z tkaniny typu ecolastic, w kolorze beżowym, zapinane na zamek.  Rozm. 70 x 80cm (+/-5%) *Wymagania dotyczące tkaniny ecolastic: 1. nadająca się do prania w temperaturze do 95 ºC; zamawiajacy dopuszcza temperaturę prania max. 65oC przy zachowaniu pozostałych wymagań zgodnie ze specyfikacją.  2. nie przepuszczająca dla wody i drobnoustrojów; 3. tkanina pokryta poliuretanem, przepuszczającym parę wodną; 4. odporna na ścieranie i działanie standardowych środków dezynfekcyjnych; 5. o gramaturze 200g/m. </t>
  </si>
  <si>
    <r>
      <t>Płynny koncentrat do czyszczenia, dekalcyfikacji oraz dezynfekcji termicznej posiadanych aparatów do hemodializy Braun Dialog Plus. Skład: kwas cytrynowy 50%. Spektrum  bakteriobójcze, grzybobójcze, prątkobójcze, wirusobójcze (wliczając HBV, HCV, HIV) w temperaturze 83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>C w czasie ekspozycji od 10  do 20 minut. Bezpieczny w użyciu oraz obojętny dla środowiska. Kanister musi być kompatybilny z uchwytem ww. aparatu do hemodializy.  kanister 10 l</t>
    </r>
  </si>
  <si>
    <r>
      <t>Preparat do dezynfekcji w posiadanych myjniach Olympus ETD. Oparty na bazie aldehydu glutarowego, zawierający inhibitory korozji. Niezawierający soli kwasów organicznych oraz glikoksalu. Z wykluczeniem substancji wysoce łatwopalnych. Zakres działania: B (w tym Tbc), F, V w czasie 5 minut. Działający w temperaturze 55-60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>C. Opakowanie 5 litrowe.</t>
    </r>
  </si>
  <si>
    <r>
      <t>Enzymatyczny preparat do mycia w posiadanych myjniach  Olympus ETD. Skład - niejonowe związki powierzchniowo-czynne, enzymy, glikole konserwujące. Niezawierający soli kwasów organicznych. Działający w temperaturze 45-60</t>
    </r>
    <r>
      <rPr>
        <vertAlign val="superscript"/>
        <sz val="11"/>
        <rFont val="Garamond"/>
        <family val="1"/>
        <charset val="238"/>
      </rPr>
      <t>o</t>
    </r>
    <r>
      <rPr>
        <sz val="11"/>
        <rFont val="Garamond"/>
        <family val="1"/>
        <charset val="238"/>
      </rPr>
      <t>C. Opakowanie 5 litrowe.</t>
    </r>
  </si>
  <si>
    <t xml:space="preserve">Elektroda wielorazowa ze stali nierdzewnej,  10mm z kablem 1 m (czerwony i czarny);
 wtyk typu Touchproof; nieskręcone kable
</t>
  </si>
  <si>
    <t>Zestaw ginekologicznych przewodów transferowych do kanałów  1, 2, 3. kompatybilne z posiadanym aparatem microSelectron HDR firmy Nucletron. Opakowanie zawiera 3 szt.</t>
  </si>
  <si>
    <t>Stoper ze stali nierdzewnej do igieł 1,5 mm kompatybilne z posiadanym aparatem microSelectron HDR firmy Nucletron. Opakowanie zawiera 10 szt.</t>
  </si>
  <si>
    <t>Zestaw ginekologicznych cewników RTG ze stali nierdzewnej kompatybilne z posiadanym aparatem microSelectron HDR firmy Nucletron. Opakowanie zawiera 9 szt.</t>
  </si>
  <si>
    <t xml:space="preserve">Oświadczamy, że zamówienie będziemy wykonywać do czasu wyczerpania kwoty wynagrodzenia umownego, jednak nie dłużej niż przez 6 miesięcy od dnia zawarcia umowy w zakresie części 5, 12; 12 miesięcy od dnia zawarcia umowy w zakresie części 3, 7, 8, 9, 10; 24 miesiące od dnia zawarcia umowy w zakresie części 1, 2, 4, 6, 11.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</si>
</sst>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&quot; zł&quot;_-;\-* #,##0.00&quot; zł&quot;_-;_-* \-??&quot; zł&quot;_-;_-@_-"/>
    <numFmt numFmtId="166" formatCode="_-* #,##0.00\ _z_ł_-;\-* #,##0.00\ _z_ł_-;_-* \-??\ _z_ł_-;_-@_-"/>
    <numFmt numFmtId="167" formatCode="&quot; &quot;#,##0.00,&quot;zł &quot;;&quot;-&quot;#,##0.00,&quot;zł &quot;;&quot; &quot;&quot;-&quot;#&quot; zł &quot;;&quot; &quot;@&quot; &quot;"/>
  </numFmts>
  <fonts count="42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name val="Garamond"/>
      <family val="1"/>
      <charset val="238"/>
    </font>
    <font>
      <b/>
      <sz val="11"/>
      <name val="Garamond"/>
      <family val="1"/>
      <charset val="238"/>
    </font>
    <font>
      <sz val="10"/>
      <name val="Arial CE"/>
      <family val="2"/>
      <charset val="238"/>
    </font>
    <font>
      <sz val="11"/>
      <color theme="1"/>
      <name val="Calibri"/>
      <family val="2"/>
      <scheme val="minor"/>
    </font>
    <font>
      <i/>
      <sz val="11"/>
      <name val="Garamond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</font>
    <font>
      <u/>
      <sz val="10"/>
      <color indexed="12"/>
      <name val="Arial CE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0"/>
      <name val="Arial"/>
      <family val="2"/>
    </font>
    <font>
      <sz val="10"/>
      <name val="Tahoma"/>
      <family val="2"/>
      <charset val="238"/>
    </font>
    <font>
      <sz val="10"/>
      <color theme="1"/>
      <name val="RotisSansSerif"/>
      <family val="2"/>
      <charset val="238"/>
    </font>
    <font>
      <sz val="11"/>
      <name val="Book Antiqua"/>
      <family val="1"/>
      <charset val="238"/>
    </font>
    <font>
      <sz val="11"/>
      <color theme="1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sz val="12"/>
      <name val="Arial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b/>
      <sz val="10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Garamond"/>
      <family val="1"/>
      <charset val="238"/>
    </font>
    <font>
      <b/>
      <sz val="11"/>
      <color theme="1"/>
      <name val="Garamond"/>
      <family val="1"/>
      <charset val="238"/>
    </font>
    <font>
      <vertAlign val="superscript"/>
      <sz val="11"/>
      <name val="Garamond"/>
      <family val="1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DDDDDD"/>
        <bgColor rgb="FFFFCCCC"/>
      </patternFill>
    </fill>
    <fill>
      <patternFill patternType="solid">
        <f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18">
    <xf numFmtId="0" fontId="0" fillId="0" borderId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8" fillId="0" borderId="0"/>
    <xf numFmtId="0" fontId="7" fillId="0" borderId="0"/>
    <xf numFmtId="0" fontId="4" fillId="0" borderId="0"/>
    <xf numFmtId="0" fontId="7" fillId="0" borderId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7" borderId="0" applyNumberFormat="0" applyBorder="0" applyAlignment="0" applyProtection="0"/>
    <xf numFmtId="0" fontId="10" fillId="10" borderId="0" applyNumberFormat="0" applyBorder="0" applyAlignment="0" applyProtection="0"/>
    <xf numFmtId="0" fontId="10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21" borderId="0" applyNumberFormat="0" applyBorder="0" applyAlignment="0" applyProtection="0"/>
    <xf numFmtId="165" fontId="7" fillId="0" borderId="0" applyFill="0" applyBorder="0" applyAlignment="0" applyProtection="0"/>
    <xf numFmtId="0" fontId="12" fillId="9" borderId="5" applyNumberFormat="0" applyAlignment="0" applyProtection="0"/>
    <xf numFmtId="0" fontId="13" fillId="22" borderId="6" applyNumberFormat="0" applyAlignment="0" applyProtection="0"/>
    <xf numFmtId="0" fontId="14" fillId="6" borderId="0" applyNumberFormat="0" applyBorder="0" applyAlignment="0" applyProtection="0"/>
    <xf numFmtId="166" fontId="7" fillId="0" borderId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166" fontId="7" fillId="0" borderId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ill="0" applyBorder="0" applyAlignment="0" applyProtection="0"/>
    <xf numFmtId="166" fontId="7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0" fillId="0" borderId="0"/>
    <xf numFmtId="0" fontId="16" fillId="0" borderId="0" applyNumberFormat="0" applyFill="0" applyBorder="0" applyProtection="0">
      <alignment vertical="top" wrapText="1"/>
    </xf>
    <xf numFmtId="0" fontId="15" fillId="0" borderId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/>
    <xf numFmtId="0" fontId="20" fillId="0" borderId="7" applyNumberFormat="0" applyFill="0" applyAlignment="0" applyProtection="0"/>
    <xf numFmtId="0" fontId="21" fillId="23" borderId="8" applyNumberFormat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4" fillId="0" borderId="11" applyNumberFormat="0" applyFill="0" applyAlignment="0" applyProtection="0"/>
    <xf numFmtId="0" fontId="24" fillId="0" borderId="0" applyNumberFormat="0" applyFill="0" applyBorder="0" applyAlignment="0" applyProtection="0"/>
    <xf numFmtId="0" fontId="25" fillId="3" borderId="0" applyNumberFormat="0" applyBorder="0" applyAlignment="0" applyProtection="0"/>
    <xf numFmtId="0" fontId="7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4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2" fillId="0" borderId="0">
      <alignment vertical="top"/>
    </xf>
    <xf numFmtId="0" fontId="2" fillId="0" borderId="0">
      <alignment vertical="top"/>
    </xf>
    <xf numFmtId="0" fontId="7" fillId="0" borderId="0"/>
    <xf numFmtId="0" fontId="4" fillId="0" borderId="0"/>
    <xf numFmtId="0" fontId="2" fillId="0" borderId="0">
      <alignment vertical="top"/>
    </xf>
    <xf numFmtId="0" fontId="1" fillId="0" borderId="0"/>
    <xf numFmtId="0" fontId="1" fillId="0" borderId="0"/>
    <xf numFmtId="0" fontId="1" fillId="0" borderId="0"/>
    <xf numFmtId="0" fontId="28" fillId="0" borderId="0"/>
    <xf numFmtId="0" fontId="7" fillId="0" borderId="0"/>
    <xf numFmtId="0" fontId="8" fillId="0" borderId="0"/>
    <xf numFmtId="0" fontId="7" fillId="0" borderId="0"/>
    <xf numFmtId="0" fontId="8" fillId="0" borderId="0"/>
    <xf numFmtId="0" fontId="7" fillId="0" borderId="0"/>
    <xf numFmtId="0" fontId="29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2" fillId="0" borderId="0"/>
    <xf numFmtId="0" fontId="4" fillId="0" borderId="0"/>
    <xf numFmtId="0" fontId="4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8" fillId="0" borderId="0"/>
    <xf numFmtId="0" fontId="4" fillId="0" borderId="0"/>
    <xf numFmtId="0" fontId="7" fillId="0" borderId="0"/>
    <xf numFmtId="0" fontId="4" fillId="0" borderId="0"/>
    <xf numFmtId="0" fontId="15" fillId="0" borderId="0"/>
    <xf numFmtId="0" fontId="30" fillId="0" borderId="0"/>
    <xf numFmtId="0" fontId="15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  <xf numFmtId="0" fontId="29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22" borderId="5" applyNumberFormat="0" applyAlignment="0" applyProtection="0"/>
    <xf numFmtId="9" fontId="7" fillId="0" borderId="0" applyFill="0" applyBorder="0" applyAlignment="0" applyProtection="0"/>
    <xf numFmtId="9" fontId="2" fillId="0" borderId="0" applyFont="0" applyFill="0" applyBorder="0" applyAlignment="0" applyProtection="0"/>
    <xf numFmtId="9" fontId="7" fillId="0" borderId="0" applyFill="0" applyBorder="0" applyAlignment="0" applyProtection="0"/>
    <xf numFmtId="9" fontId="7" fillId="0" borderId="0" applyFill="0" applyBorder="0" applyAlignment="0" applyProtection="0"/>
    <xf numFmtId="0" fontId="32" fillId="0" borderId="0"/>
    <xf numFmtId="0" fontId="33" fillId="0" borderId="12" applyNumberFormat="0" applyFill="0" applyAlignment="0" applyProtection="0"/>
    <xf numFmtId="167" fontId="15" fillId="0" borderId="0"/>
    <xf numFmtId="165" fontId="7" fillId="0" borderId="0" applyBorder="0" applyProtection="0"/>
    <xf numFmtId="0" fontId="34" fillId="0" borderId="0" applyNumberFormat="0" applyFill="0" applyBorder="0" applyAlignment="0" applyProtection="0"/>
    <xf numFmtId="0" fontId="35" fillId="24" borderId="0" applyBorder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25" borderId="13" applyNumberFormat="0" applyFont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165" fontId="7" fillId="0" borderId="0" applyFill="0" applyBorder="0" applyAlignment="0" applyProtection="0"/>
    <xf numFmtId="44" fontId="4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7" fillId="0" borderId="0" applyFill="0" applyBorder="0" applyAlignment="0" applyProtection="0"/>
    <xf numFmtId="165" fontId="7" fillId="0" borderId="0" applyFill="0" applyBorder="0" applyAlignment="0" applyProtection="0"/>
    <xf numFmtId="44" fontId="2" fillId="0" borderId="0" applyFont="0" applyFill="0" applyBorder="0" applyAlignment="0" applyProtection="0"/>
    <xf numFmtId="165" fontId="4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38" fillId="5" borderId="0" applyNumberFormat="0" applyBorder="0" applyAlignment="0" applyProtection="0"/>
  </cellStyleXfs>
  <cellXfs count="100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/>
      <protection locked="0"/>
    </xf>
    <xf numFmtId="0" fontId="6" fillId="0" borderId="0" xfId="0" applyFont="1" applyFill="1" applyBorder="1" applyAlignment="1" applyProtection="1">
      <alignment horizontal="center" vertical="top"/>
      <protection locked="0"/>
    </xf>
    <xf numFmtId="3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Border="1" applyAlignment="1" applyProtection="1">
      <alignment horizontal="left" vertical="top" wrapText="1"/>
      <protection locked="0"/>
    </xf>
    <xf numFmtId="0" fontId="6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3" fontId="6" fillId="0" borderId="0" xfId="0" applyNumberFormat="1" applyFont="1" applyFill="1" applyBorder="1" applyAlignment="1" applyProtection="1">
      <alignment horizontal="left" vertical="top" wrapText="1"/>
      <protection locked="0"/>
    </xf>
    <xf numFmtId="3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Alignment="1" applyProtection="1">
      <alignment horizontal="center" vertical="top" wrapText="1"/>
      <protection locked="0"/>
    </xf>
    <xf numFmtId="0" fontId="5" fillId="0" borderId="0" xfId="0" applyFont="1" applyFill="1" applyBorder="1" applyAlignment="1" applyProtection="1">
      <alignment horizontal="center" vertical="top" wrapText="1"/>
      <protection locked="0"/>
    </xf>
    <xf numFmtId="3" fontId="5" fillId="0" borderId="0" xfId="0" applyNumberFormat="1" applyFont="1" applyFill="1" applyBorder="1" applyAlignment="1" applyProtection="1">
      <alignment horizontal="right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3" fontId="5" fillId="0" borderId="1" xfId="0" applyNumberFormat="1" applyFont="1" applyFill="1" applyBorder="1" applyAlignment="1" applyProtection="1">
      <alignment horizontal="right" vertical="top" wrapText="1"/>
      <protection locked="0"/>
    </xf>
    <xf numFmtId="49" fontId="6" fillId="0" borderId="1" xfId="0" applyNumberFormat="1" applyFont="1" applyFill="1" applyBorder="1" applyAlignment="1" applyProtection="1">
      <alignment horizontal="left" vertical="top" wrapText="1"/>
      <protection locked="0"/>
    </xf>
    <xf numFmtId="3" fontId="6" fillId="0" borderId="1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left" vertical="top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Alignment="1" applyProtection="1">
      <alignment horizontal="right" vertical="top"/>
      <protection locked="0"/>
    </xf>
    <xf numFmtId="1" fontId="5" fillId="0" borderId="0" xfId="0" applyNumberFormat="1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Fill="1" applyBorder="1" applyAlignment="1" applyProtection="1">
      <alignment horizontal="left" vertical="top"/>
      <protection locked="0"/>
    </xf>
    <xf numFmtId="1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6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44" fontId="5" fillId="2" borderId="3" xfId="0" applyNumberFormat="1" applyFont="1" applyFill="1" applyBorder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left" vertical="top" wrapText="1"/>
      <protection locked="0"/>
    </xf>
    <xf numFmtId="1" fontId="5" fillId="2" borderId="0" xfId="0" applyNumberFormat="1" applyFont="1" applyFill="1" applyAlignment="1" applyProtection="1">
      <alignment horizontal="left" vertical="top" wrapText="1"/>
      <protection locked="0"/>
    </xf>
    <xf numFmtId="0" fontId="5" fillId="2" borderId="0" xfId="0" applyFont="1" applyFill="1" applyAlignment="1" applyProtection="1">
      <alignment horizontal="center" vertical="top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 wrapText="1"/>
      <protection locked="0"/>
    </xf>
    <xf numFmtId="44" fontId="5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center" wrapText="1"/>
    </xf>
    <xf numFmtId="44" fontId="5" fillId="0" borderId="0" xfId="1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164" fontId="6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vertical="center" wrapText="1"/>
      <protection locked="0"/>
    </xf>
    <xf numFmtId="164" fontId="5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40" fillId="0" borderId="1" xfId="0" applyFont="1" applyFill="1" applyBorder="1" applyAlignment="1" applyProtection="1">
      <alignment horizontal="left" vertical="top" wrapText="1"/>
      <protection locked="0"/>
    </xf>
    <xf numFmtId="0" fontId="39" fillId="0" borderId="1" xfId="0" applyFont="1" applyFill="1" applyBorder="1" applyAlignment="1" applyProtection="1">
      <alignment horizontal="left" vertical="center" wrapText="1"/>
    </xf>
    <xf numFmtId="0" fontId="39" fillId="2" borderId="1" xfId="0" applyFont="1" applyFill="1" applyBorder="1" applyAlignment="1" applyProtection="1">
      <alignment vertical="center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 applyProtection="1">
      <alignment horizontal="center" vertical="center" wrapText="1"/>
      <protection locked="0"/>
    </xf>
    <xf numFmtId="0" fontId="39" fillId="0" borderId="0" xfId="0" applyFont="1" applyFill="1" applyBorder="1" applyAlignment="1" applyProtection="1">
      <alignment horizontal="left" vertical="top" wrapText="1"/>
      <protection locked="0"/>
    </xf>
    <xf numFmtId="44" fontId="5" fillId="0" borderId="2" xfId="11" applyNumberFormat="1" applyFont="1" applyFill="1" applyBorder="1" applyAlignment="1" applyProtection="1">
      <alignment horizontal="right" wrapText="1"/>
      <protection locked="0"/>
    </xf>
    <xf numFmtId="44" fontId="5" fillId="0" borderId="3" xfId="11" applyNumberFormat="1" applyFont="1" applyFill="1" applyBorder="1" applyAlignment="1" applyProtection="1">
      <alignment horizontal="right" wrapText="1"/>
      <protection locked="0"/>
    </xf>
    <xf numFmtId="0" fontId="39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vertical="top" wrapText="1"/>
    </xf>
    <xf numFmtId="44" fontId="5" fillId="0" borderId="2" xfId="11" applyNumberFormat="1" applyFont="1" applyFill="1" applyBorder="1" applyAlignment="1" applyProtection="1">
      <alignment horizontal="center" wrapText="1"/>
      <protection locked="0"/>
    </xf>
    <xf numFmtId="44" fontId="5" fillId="0" borderId="3" xfId="11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horizontal="left" vertical="top" wrapText="1"/>
      <protection locked="0"/>
    </xf>
    <xf numFmtId="0" fontId="6" fillId="0" borderId="3" xfId="0" applyFont="1" applyFill="1" applyBorder="1" applyAlignment="1" applyProtection="1">
      <alignment horizontal="left" vertical="top" wrapText="1"/>
      <protection locked="0"/>
    </xf>
    <xf numFmtId="44" fontId="5" fillId="0" borderId="1" xfId="11" applyNumberFormat="1" applyFont="1" applyFill="1" applyBorder="1" applyAlignment="1" applyProtection="1">
      <alignment horizontal="right" wrapText="1"/>
      <protection locked="0"/>
    </xf>
    <xf numFmtId="44" fontId="5" fillId="0" borderId="1" xfId="0" applyNumberFormat="1" applyFont="1" applyBorder="1" applyAlignment="1">
      <alignment horizontal="right" wrapText="1"/>
    </xf>
    <xf numFmtId="3" fontId="6" fillId="0" borderId="2" xfId="0" applyNumberFormat="1" applyFont="1" applyFill="1" applyBorder="1" applyAlignment="1" applyProtection="1">
      <alignment horizontal="left" vertical="top" wrapText="1"/>
      <protection locked="0"/>
    </xf>
    <xf numFmtId="3" fontId="6" fillId="0" borderId="3" xfId="0" applyNumberFormat="1" applyFont="1" applyFill="1" applyBorder="1" applyAlignment="1" applyProtection="1">
      <alignment horizontal="left" vertical="top" wrapText="1"/>
      <protection locked="0"/>
    </xf>
    <xf numFmtId="0" fontId="39" fillId="0" borderId="0" xfId="0" applyFont="1" applyFill="1" applyBorder="1" applyAlignment="1" applyProtection="1">
      <alignment horizontal="justify" vertical="top" wrapText="1"/>
      <protection locked="0"/>
    </xf>
    <xf numFmtId="0" fontId="6" fillId="0" borderId="1" xfId="0" applyFont="1" applyFill="1" applyBorder="1" applyAlignment="1" applyProtection="1">
      <alignment horizontal="left" vertical="top" wrapText="1"/>
      <protection locked="0"/>
    </xf>
    <xf numFmtId="0" fontId="5" fillId="0" borderId="1" xfId="0" applyFont="1" applyFill="1" applyBorder="1" applyAlignment="1" applyProtection="1">
      <alignment horizontal="left" vertical="top" wrapText="1"/>
      <protection locked="0"/>
    </xf>
    <xf numFmtId="0" fontId="6" fillId="0" borderId="2" xfId="0" applyFont="1" applyFill="1" applyBorder="1" applyAlignment="1" applyProtection="1">
      <alignment horizontal="center" vertical="top" wrapText="1"/>
      <protection locked="0"/>
    </xf>
    <xf numFmtId="0" fontId="6" fillId="0" borderId="3" xfId="0" applyFont="1" applyFill="1" applyBorder="1" applyAlignment="1" applyProtection="1">
      <alignment horizontal="center" vertical="top" wrapText="1"/>
      <protection locked="0"/>
    </xf>
    <xf numFmtId="0" fontId="6" fillId="0" borderId="0" xfId="0" applyFont="1" applyFill="1" applyBorder="1" applyAlignment="1" applyProtection="1">
      <alignment horizontal="center" vertical="top" wrapText="1"/>
      <protection locked="0"/>
    </xf>
    <xf numFmtId="49" fontId="5" fillId="0" borderId="2" xfId="0" applyNumberFormat="1" applyFont="1" applyFill="1" applyBorder="1" applyAlignment="1" applyProtection="1">
      <alignment horizontal="left" vertical="top" wrapText="1"/>
      <protection locked="0"/>
    </xf>
    <xf numFmtId="49" fontId="5" fillId="0" borderId="4" xfId="0" applyNumberFormat="1" applyFont="1" applyFill="1" applyBorder="1" applyAlignment="1" applyProtection="1">
      <alignment horizontal="left" vertical="top" wrapText="1"/>
      <protection locked="0"/>
    </xf>
    <xf numFmtId="49" fontId="5" fillId="0" borderId="3" xfId="0" applyNumberFormat="1" applyFont="1" applyFill="1" applyBorder="1" applyAlignment="1" applyProtection="1">
      <alignment horizontal="left" vertical="top" wrapText="1"/>
      <protection locked="0"/>
    </xf>
    <xf numFmtId="49" fontId="5" fillId="0" borderId="1" xfId="0" applyNumberFormat="1" applyFont="1" applyFill="1" applyBorder="1" applyAlignment="1" applyProtection="1">
      <alignment horizontal="left" vertical="top" wrapText="1"/>
      <protection locked="0"/>
    </xf>
    <xf numFmtId="49" fontId="6" fillId="0" borderId="2" xfId="0" applyNumberFormat="1" applyFont="1" applyFill="1" applyBorder="1" applyAlignment="1" applyProtection="1">
      <alignment horizontal="left" vertical="top" wrapText="1"/>
      <protection locked="0"/>
    </xf>
    <xf numFmtId="0" fontId="5" fillId="0" borderId="4" xfId="0" applyFont="1" applyFill="1" applyBorder="1" applyAlignment="1" applyProtection="1">
      <alignment horizontal="left" vertical="top" wrapText="1"/>
      <protection locked="0"/>
    </xf>
    <xf numFmtId="0" fontId="5" fillId="0" borderId="0" xfId="0" applyFont="1" applyFill="1" applyAlignment="1" applyProtection="1">
      <alignment horizontal="right" vertical="top" wrapText="1"/>
      <protection locked="0"/>
    </xf>
  </cellXfs>
  <cellStyles count="218">
    <cellStyle name="20% - akcent 1 2" xfId="17"/>
    <cellStyle name="20% - akcent 2 2" xfId="18"/>
    <cellStyle name="20% - akcent 3 2" xfId="19"/>
    <cellStyle name="20% - akcent 4 2" xfId="20"/>
    <cellStyle name="20% - akcent 5 2" xfId="21"/>
    <cellStyle name="20% - akcent 6 2" xfId="22"/>
    <cellStyle name="40% - akcent 1 2" xfId="23"/>
    <cellStyle name="40% - akcent 2 2" xfId="24"/>
    <cellStyle name="40% - akcent 3 2" xfId="25"/>
    <cellStyle name="40% - akcent 4 2" xfId="26"/>
    <cellStyle name="40% - akcent 5 2" xfId="27"/>
    <cellStyle name="40% - akcent 6 2" xfId="28"/>
    <cellStyle name="60% - akcent 1 2" xfId="29"/>
    <cellStyle name="60% - akcent 2 2" xfId="30"/>
    <cellStyle name="60% - akcent 3 2" xfId="31"/>
    <cellStyle name="60% - akcent 4 2" xfId="32"/>
    <cellStyle name="60% - akcent 5 2" xfId="33"/>
    <cellStyle name="60% - akcent 6 2" xfId="34"/>
    <cellStyle name="Akcent 1 2" xfId="35"/>
    <cellStyle name="Akcent 2 2" xfId="36"/>
    <cellStyle name="Akcent 3 2" xfId="37"/>
    <cellStyle name="Akcent 4 2" xfId="38"/>
    <cellStyle name="Akcent 5 2" xfId="39"/>
    <cellStyle name="Akcent 6 2" xfId="40"/>
    <cellStyle name="Currency 2" xfId="41"/>
    <cellStyle name="Dane wejściowe 2" xfId="42"/>
    <cellStyle name="Dane wyjściowe 2" xfId="43"/>
    <cellStyle name="Dobre 2" xfId="44"/>
    <cellStyle name="Dziesiętny" xfId="1" builtinId="3"/>
    <cellStyle name="Dziesiętny 2" xfId="2"/>
    <cellStyle name="Dziesiętny 2 2" xfId="46"/>
    <cellStyle name="Dziesiętny 2 3" xfId="47"/>
    <cellStyle name="Dziesiętny 2 3 2" xfId="48"/>
    <cellStyle name="Dziesiętny 2 4" xfId="49"/>
    <cellStyle name="Dziesiętny 2 5" xfId="50"/>
    <cellStyle name="Dziesiętny 2 6" xfId="45"/>
    <cellStyle name="Dziesiętny 3" xfId="3"/>
    <cellStyle name="Dziesiętny 3 2" xfId="52"/>
    <cellStyle name="Dziesiętny 3 3" xfId="53"/>
    <cellStyle name="Dziesiętny 3 3 2" xfId="54"/>
    <cellStyle name="Dziesiętny 3 4" xfId="55"/>
    <cellStyle name="Dziesiętny 3 5" xfId="51"/>
    <cellStyle name="Dziesiętny 4" xfId="56"/>
    <cellStyle name="Dziesiętny 4 2" xfId="57"/>
    <cellStyle name="Dziesiętny 4 2 2" xfId="58"/>
    <cellStyle name="Dziesiętny 4 3" xfId="59"/>
    <cellStyle name="Dziesiętny 5" xfId="60"/>
    <cellStyle name="Dziesiętny 5 2" xfId="61"/>
    <cellStyle name="Dziesiętny 5 2 2" xfId="62"/>
    <cellStyle name="Dziesiętny 6" xfId="63"/>
    <cellStyle name="Dziesiętny 6 2" xfId="64"/>
    <cellStyle name="Dziesiętny 6 2 2" xfId="65"/>
    <cellStyle name="Dziesiętny 6 2 3" xfId="66"/>
    <cellStyle name="Dziesiętny 7" xfId="67"/>
    <cellStyle name="Dziesiętny 8" xfId="68"/>
    <cellStyle name="Excel Built-in Normal" xfId="69"/>
    <cellStyle name="Excel Built-in Normal 2" xfId="70"/>
    <cellStyle name="Excel Built-in Normal 3" xfId="71"/>
    <cellStyle name="Hiperłącze 2" xfId="72"/>
    <cellStyle name="Hiperłącze 3" xfId="73"/>
    <cellStyle name="Hiperłącze 4" xfId="74"/>
    <cellStyle name="Komórka połączona 2" xfId="75"/>
    <cellStyle name="Komórka zaznaczona 2" xfId="76"/>
    <cellStyle name="Nagłówek 1 2" xfId="77"/>
    <cellStyle name="Nagłówek 2 2" xfId="78"/>
    <cellStyle name="Nagłówek 3 2" xfId="79"/>
    <cellStyle name="Nagłówek 4 2" xfId="80"/>
    <cellStyle name="Neutralne 2" xfId="81"/>
    <cellStyle name="Normal 2" xfId="82"/>
    <cellStyle name="Normal 2 2" xfId="83"/>
    <cellStyle name="Normal 3" xfId="84"/>
    <cellStyle name="Normal 3 2" xfId="85"/>
    <cellStyle name="Normal 3 3" xfId="86"/>
    <cellStyle name="Normal 3 3 2" xfId="87"/>
    <cellStyle name="Normal 4" xfId="88"/>
    <cellStyle name="Normal 4 2" xfId="89"/>
    <cellStyle name="Normal 4 3" xfId="90"/>
    <cellStyle name="Normal 4 4" xfId="91"/>
    <cellStyle name="Normal 5" xfId="92"/>
    <cellStyle name="Normal_PROF_ETH" xfId="93"/>
    <cellStyle name="Normalny" xfId="0" builtinId="0"/>
    <cellStyle name="Normalny 10" xfId="13"/>
    <cellStyle name="Normalny 10 2" xfId="94"/>
    <cellStyle name="Normalny 10 2 2" xfId="95"/>
    <cellStyle name="Normalny 10 2 3" xfId="96"/>
    <cellStyle name="Normalny 10 2 3 2" xfId="97"/>
    <cellStyle name="Normalny 10 2 4" xfId="98"/>
    <cellStyle name="Normalny 10 3" xfId="99"/>
    <cellStyle name="Normalny 10 4" xfId="100"/>
    <cellStyle name="Normalny 10 4 2" xfId="101"/>
    <cellStyle name="Normalny 10 4 3" xfId="102"/>
    <cellStyle name="Normalny 11" xfId="103"/>
    <cellStyle name="Normalny 11 2" xfId="104"/>
    <cellStyle name="Normalny 11 3" xfId="105"/>
    <cellStyle name="Normalny 11 4" xfId="106"/>
    <cellStyle name="Normalny 11 5" xfId="107"/>
    <cellStyle name="Normalny 11 6" xfId="108"/>
    <cellStyle name="Normalny 11 6 2" xfId="109"/>
    <cellStyle name="Normalny 11 6 3" xfId="110"/>
    <cellStyle name="Normalny 11 7" xfId="111"/>
    <cellStyle name="Normalny 12" xfId="15"/>
    <cellStyle name="Normalny 12 2" xfId="112"/>
    <cellStyle name="Normalny 12 3" xfId="113"/>
    <cellStyle name="Normalny 12 4" xfId="114"/>
    <cellStyle name="Normalny 12 5" xfId="115"/>
    <cellStyle name="Normalny 13" xfId="116"/>
    <cellStyle name="Normalny 13 2" xfId="117"/>
    <cellStyle name="Normalny 14" xfId="118"/>
    <cellStyle name="Normalny 14 2" xfId="119"/>
    <cellStyle name="Normalny 14 2 2" xfId="120"/>
    <cellStyle name="Normalny 14 2 3" xfId="121"/>
    <cellStyle name="Normalny 15" xfId="122"/>
    <cellStyle name="Normalny 15 2" xfId="123"/>
    <cellStyle name="Normalny 16" xfId="124"/>
    <cellStyle name="Normalny 16 2" xfId="125"/>
    <cellStyle name="Normalny 16 2 2" xfId="126"/>
    <cellStyle name="Normalny 16 3" xfId="127"/>
    <cellStyle name="Normalny 16 4" xfId="128"/>
    <cellStyle name="Normalny 17" xfId="129"/>
    <cellStyle name="Normalny 18" xfId="130"/>
    <cellStyle name="Normalny 19" xfId="131"/>
    <cellStyle name="Normalny 2" xfId="4"/>
    <cellStyle name="Normalny 2 2" xfId="5"/>
    <cellStyle name="Normalny 2 2 2" xfId="14"/>
    <cellStyle name="Normalny 2 2 3" xfId="134"/>
    <cellStyle name="Normalny 2 2 4" xfId="135"/>
    <cellStyle name="Normalny 2 2 5" xfId="133"/>
    <cellStyle name="Normalny 2 3" xfId="16"/>
    <cellStyle name="Normalny 2 4" xfId="136"/>
    <cellStyle name="Normalny 2 4 2" xfId="137"/>
    <cellStyle name="Normalny 2 5" xfId="138"/>
    <cellStyle name="Normalny 2 6" xfId="139"/>
    <cellStyle name="Normalny 2 7" xfId="140"/>
    <cellStyle name="Normalny 2 8" xfId="141"/>
    <cellStyle name="Normalny 2 8 2" xfId="142"/>
    <cellStyle name="Normalny 2 9" xfId="132"/>
    <cellStyle name="Normalny 20" xfId="143"/>
    <cellStyle name="Normalny 21" xfId="144"/>
    <cellStyle name="Normalny 3" xfId="6"/>
    <cellStyle name="Normalny 4" xfId="7"/>
    <cellStyle name="Normalny 4 2" xfId="146"/>
    <cellStyle name="Normalny 4 3" xfId="147"/>
    <cellStyle name="Normalny 4 3 2" xfId="148"/>
    <cellStyle name="Normalny 4 4" xfId="149"/>
    <cellStyle name="Normalny 4 5" xfId="145"/>
    <cellStyle name="Normalny 5" xfId="150"/>
    <cellStyle name="Normalny 5 2" xfId="151"/>
    <cellStyle name="Normalny 5 2 2" xfId="152"/>
    <cellStyle name="Normalny 5 3" xfId="153"/>
    <cellStyle name="Normalny 6" xfId="154"/>
    <cellStyle name="Normalny 6 2" xfId="8"/>
    <cellStyle name="Normalny 6 3" xfId="155"/>
    <cellStyle name="Normalny 6 3 2" xfId="156"/>
    <cellStyle name="Normalny 6 3 3" xfId="157"/>
    <cellStyle name="Normalny 6 4" xfId="158"/>
    <cellStyle name="Normalny 6 5" xfId="159"/>
    <cellStyle name="Normalny 6 6" xfId="160"/>
    <cellStyle name="Normalny 7" xfId="9"/>
    <cellStyle name="Normalny 7 2" xfId="162"/>
    <cellStyle name="Normalny 7 2 2" xfId="163"/>
    <cellStyle name="Normalny 7 2 2 2" xfId="164"/>
    <cellStyle name="Normalny 7 2 2 3" xfId="165"/>
    <cellStyle name="Normalny 7 2 3" xfId="166"/>
    <cellStyle name="Normalny 7 2 3 2" xfId="167"/>
    <cellStyle name="Normalny 7 2 3 3" xfId="168"/>
    <cellStyle name="Normalny 7 3" xfId="169"/>
    <cellStyle name="Normalny 7 4" xfId="170"/>
    <cellStyle name="Normalny 7 4 2" xfId="171"/>
    <cellStyle name="Normalny 7 4 3" xfId="172"/>
    <cellStyle name="Normalny 7 5" xfId="173"/>
    <cellStyle name="Normalny 7 6" xfId="161"/>
    <cellStyle name="Normalny 8" xfId="10"/>
    <cellStyle name="Normalny 8 2" xfId="174"/>
    <cellStyle name="Normalny 8 3" xfId="175"/>
    <cellStyle name="Normalny 9" xfId="176"/>
    <cellStyle name="Normalny 9 2" xfId="177"/>
    <cellStyle name="Normalny 9 2 2" xfId="178"/>
    <cellStyle name="Normalny 9 2 3" xfId="179"/>
    <cellStyle name="Normalny 9 3" xfId="180"/>
    <cellStyle name="Normalny 9 3 2" xfId="181"/>
    <cellStyle name="Normalny 9 3 3" xfId="182"/>
    <cellStyle name="Obliczenia 2" xfId="183"/>
    <cellStyle name="Procentowy 2" xfId="184"/>
    <cellStyle name="Procentowy 2 2" xfId="185"/>
    <cellStyle name="Procentowy 2 3" xfId="186"/>
    <cellStyle name="Procentowy 3" xfId="187"/>
    <cellStyle name="Standard_ICP_05_1500" xfId="188"/>
    <cellStyle name="Suma 2" xfId="189"/>
    <cellStyle name="TableStyleLight1" xfId="190"/>
    <cellStyle name="TableStyleLight1 2" xfId="191"/>
    <cellStyle name="Tekst objaśnienia 2" xfId="192"/>
    <cellStyle name="Tekst objaśnienia 3" xfId="193"/>
    <cellStyle name="Tekst ostrzeżenia 2" xfId="194"/>
    <cellStyle name="Tytuł 2" xfId="195"/>
    <cellStyle name="Uwaga 2" xfId="196"/>
    <cellStyle name="Walutowy" xfId="11" builtinId="4"/>
    <cellStyle name="Walutowy 2" xfId="12"/>
    <cellStyle name="Walutowy 2 2" xfId="198"/>
    <cellStyle name="Walutowy 2 3" xfId="199"/>
    <cellStyle name="Walutowy 2 4" xfId="200"/>
    <cellStyle name="Walutowy 2 5" xfId="197"/>
    <cellStyle name="Walutowy 3" xfId="201"/>
    <cellStyle name="Walutowy 3 2" xfId="202"/>
    <cellStyle name="Walutowy 3 2 2" xfId="203"/>
    <cellStyle name="Walutowy 3 3" xfId="204"/>
    <cellStyle name="Walutowy 4" xfId="205"/>
    <cellStyle name="Walutowy 4 2" xfId="206"/>
    <cellStyle name="Walutowy 4 3" xfId="207"/>
    <cellStyle name="Walutowy 4 4" xfId="208"/>
    <cellStyle name="Walutowy 4 5" xfId="209"/>
    <cellStyle name="Walutowy 5" xfId="210"/>
    <cellStyle name="Walutowy 5 2" xfId="211"/>
    <cellStyle name="Walutowy 6" xfId="212"/>
    <cellStyle name="Walutowy 6 2" xfId="213"/>
    <cellStyle name="Walutowy 6 2 2" xfId="214"/>
    <cellStyle name="Walutowy 6 2 3" xfId="215"/>
    <cellStyle name="Walutowy 7" xfId="216"/>
    <cellStyle name="Złe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theme="0" tint="-0.34998626667073579"/>
    <pageSetUpPr fitToPage="1"/>
  </sheetPr>
  <dimension ref="A1:F61"/>
  <sheetViews>
    <sheetView showGridLines="0" tabSelected="1" view="pageBreakPreview" topLeftCell="A34" zoomScaleNormal="100" zoomScaleSheetLayoutView="100" zoomScalePageLayoutView="115" workbookViewId="0">
      <selection activeCell="B36" sqref="B36:D36"/>
    </sheetView>
  </sheetViews>
  <sheetFormatPr defaultColWidth="9.109375" defaultRowHeight="14.4"/>
  <cols>
    <col min="1" max="1" width="3.5546875" style="1" customWidth="1"/>
    <col min="2" max="2" width="19.109375" style="1" customWidth="1"/>
    <col min="3" max="3" width="61.88671875" style="1" customWidth="1"/>
    <col min="4" max="4" width="23.6640625" style="4" customWidth="1"/>
    <col min="5" max="5" width="12.33203125" style="1" customWidth="1"/>
    <col min="6" max="10" width="9.109375" style="1"/>
    <col min="11" max="11" width="16.5546875" style="1" customWidth="1"/>
    <col min="12" max="13" width="16.109375" style="1" customWidth="1"/>
    <col min="14" max="16384" width="9.109375" style="1"/>
  </cols>
  <sheetData>
    <row r="1" spans="2:6" ht="18" customHeight="1">
      <c r="D1" s="2" t="s">
        <v>36</v>
      </c>
    </row>
    <row r="2" spans="2:6" ht="18" customHeight="1">
      <c r="B2" s="3"/>
      <c r="C2" s="3" t="s">
        <v>31</v>
      </c>
      <c r="D2" s="3"/>
    </row>
    <row r="3" spans="2:6" ht="18" customHeight="1"/>
    <row r="4" spans="2:6" ht="18" customHeight="1">
      <c r="B4" s="1" t="s">
        <v>22</v>
      </c>
      <c r="C4" s="72" t="s">
        <v>59</v>
      </c>
      <c r="E4" s="5"/>
    </row>
    <row r="5" spans="2:6" ht="18" customHeight="1">
      <c r="E5" s="5"/>
    </row>
    <row r="6" spans="2:6" ht="15.75" customHeight="1">
      <c r="B6" s="1" t="s">
        <v>21</v>
      </c>
      <c r="C6" s="87" t="s">
        <v>58</v>
      </c>
      <c r="D6" s="87"/>
      <c r="E6" s="6"/>
      <c r="F6" s="7"/>
    </row>
    <row r="7" spans="2:6" ht="14.25" customHeight="1"/>
    <row r="8" spans="2:6" ht="14.25" customHeight="1">
      <c r="B8" s="8" t="s">
        <v>17</v>
      </c>
      <c r="C8" s="88"/>
      <c r="D8" s="89"/>
      <c r="E8" s="5"/>
    </row>
    <row r="9" spans="2:6" ht="31.5" customHeight="1">
      <c r="B9" s="8" t="s">
        <v>23</v>
      </c>
      <c r="C9" s="90"/>
      <c r="D9" s="91"/>
      <c r="E9" s="5"/>
    </row>
    <row r="10" spans="2:6" ht="18" customHeight="1">
      <c r="B10" s="8" t="s">
        <v>16</v>
      </c>
      <c r="C10" s="81"/>
      <c r="D10" s="82"/>
      <c r="E10" s="5"/>
    </row>
    <row r="11" spans="2:6" ht="18" customHeight="1">
      <c r="B11" s="8" t="s">
        <v>25</v>
      </c>
      <c r="C11" s="81"/>
      <c r="D11" s="82"/>
      <c r="E11" s="5"/>
    </row>
    <row r="12" spans="2:6" ht="18" customHeight="1">
      <c r="B12" s="8" t="s">
        <v>26</v>
      </c>
      <c r="C12" s="81"/>
      <c r="D12" s="82"/>
      <c r="E12" s="5"/>
    </row>
    <row r="13" spans="2:6" ht="18" customHeight="1">
      <c r="B13" s="8" t="s">
        <v>27</v>
      </c>
      <c r="C13" s="81"/>
      <c r="D13" s="82"/>
      <c r="E13" s="5"/>
    </row>
    <row r="14" spans="2:6" ht="18" customHeight="1">
      <c r="B14" s="8" t="s">
        <v>28</v>
      </c>
      <c r="C14" s="81"/>
      <c r="D14" s="82"/>
      <c r="E14" s="5"/>
    </row>
    <row r="15" spans="2:6" ht="18" customHeight="1">
      <c r="B15" s="8" t="s">
        <v>29</v>
      </c>
      <c r="C15" s="81"/>
      <c r="D15" s="82"/>
      <c r="E15" s="5"/>
    </row>
    <row r="16" spans="2:6" ht="18" customHeight="1">
      <c r="B16" s="8" t="s">
        <v>30</v>
      </c>
      <c r="C16" s="81"/>
      <c r="D16" s="82"/>
      <c r="E16" s="5"/>
    </row>
    <row r="17" spans="1:5" ht="18" customHeight="1">
      <c r="C17" s="5"/>
      <c r="D17" s="9"/>
      <c r="E17" s="5"/>
    </row>
    <row r="18" spans="1:5" ht="18" customHeight="1">
      <c r="A18" s="1" t="s">
        <v>40</v>
      </c>
      <c r="B18" s="77" t="s">
        <v>24</v>
      </c>
      <c r="C18" s="76"/>
      <c r="D18" s="10"/>
      <c r="E18" s="7"/>
    </row>
    <row r="19" spans="1:5" ht="18" customHeight="1">
      <c r="B19" s="50"/>
      <c r="C19" s="7"/>
      <c r="D19" s="10"/>
      <c r="E19" s="7"/>
    </row>
    <row r="20" spans="1:5" ht="18" customHeight="1">
      <c r="B20" s="56" t="s">
        <v>50</v>
      </c>
      <c r="C20" s="85" t="s">
        <v>0</v>
      </c>
      <c r="D20" s="86"/>
    </row>
    <row r="21" spans="1:5" ht="18" customHeight="1">
      <c r="A21" s="11"/>
      <c r="B21" s="57" t="s">
        <v>51</v>
      </c>
      <c r="C21" s="83">
        <f>'Część 1'!$F$7</f>
        <v>0</v>
      </c>
      <c r="D21" s="84"/>
    </row>
    <row r="22" spans="1:5" s="52" customFormat="1" ht="18" customHeight="1">
      <c r="A22" s="11"/>
      <c r="B22" s="57" t="s">
        <v>52</v>
      </c>
      <c r="C22" s="73">
        <f>'Część 2'!F7</f>
        <v>0</v>
      </c>
      <c r="D22" s="74"/>
    </row>
    <row r="23" spans="1:5" s="52" customFormat="1" ht="18" customHeight="1">
      <c r="A23" s="11"/>
      <c r="B23" s="57" t="s">
        <v>53</v>
      </c>
      <c r="C23" s="73">
        <f>'Część 3'!F7</f>
        <v>0</v>
      </c>
      <c r="D23" s="74"/>
    </row>
    <row r="24" spans="1:5" s="61" customFormat="1" ht="18" customHeight="1">
      <c r="A24" s="11"/>
      <c r="B24" s="57" t="s">
        <v>60</v>
      </c>
      <c r="C24" s="79">
        <f>'Część 4'!F7</f>
        <v>0</v>
      </c>
      <c r="D24" s="80"/>
    </row>
    <row r="25" spans="1:5" s="61" customFormat="1" ht="18" customHeight="1">
      <c r="A25" s="11"/>
      <c r="B25" s="57" t="s">
        <v>61</v>
      </c>
      <c r="C25" s="79">
        <f>'Część 5'!F7</f>
        <v>0</v>
      </c>
      <c r="D25" s="80"/>
    </row>
    <row r="26" spans="1:5" s="61" customFormat="1" ht="18" customHeight="1">
      <c r="A26" s="11"/>
      <c r="B26" s="57" t="s">
        <v>62</v>
      </c>
      <c r="C26" s="79">
        <f>'Część 6'!F7</f>
        <v>0</v>
      </c>
      <c r="D26" s="80"/>
    </row>
    <row r="27" spans="1:5" s="61" customFormat="1" ht="18" customHeight="1">
      <c r="A27" s="11"/>
      <c r="B27" s="57" t="s">
        <v>63</v>
      </c>
      <c r="C27" s="79">
        <f>'Część 7'!F7</f>
        <v>0</v>
      </c>
      <c r="D27" s="80"/>
    </row>
    <row r="28" spans="1:5" s="61" customFormat="1" ht="18" customHeight="1">
      <c r="A28" s="11"/>
      <c r="B28" s="57" t="s">
        <v>64</v>
      </c>
      <c r="C28" s="79">
        <f>'Część 8'!F7</f>
        <v>0</v>
      </c>
      <c r="D28" s="80"/>
    </row>
    <row r="29" spans="1:5" s="61" customFormat="1" ht="18" customHeight="1">
      <c r="A29" s="11"/>
      <c r="B29" s="57" t="s">
        <v>65</v>
      </c>
      <c r="C29" s="79">
        <f>'Część 9'!F7</f>
        <v>0</v>
      </c>
      <c r="D29" s="80"/>
    </row>
    <row r="30" spans="1:5" s="61" customFormat="1" ht="18" customHeight="1">
      <c r="A30" s="11"/>
      <c r="B30" s="57" t="s">
        <v>66</v>
      </c>
      <c r="C30" s="79">
        <f>'Część 10'!F7</f>
        <v>0</v>
      </c>
      <c r="D30" s="80"/>
    </row>
    <row r="31" spans="1:5" s="61" customFormat="1" ht="18" customHeight="1">
      <c r="A31" s="11"/>
      <c r="B31" s="57" t="s">
        <v>67</v>
      </c>
      <c r="C31" s="79">
        <f>'Część 11'!F7</f>
        <v>0</v>
      </c>
      <c r="D31" s="80"/>
    </row>
    <row r="32" spans="1:5" s="61" customFormat="1" ht="18" customHeight="1">
      <c r="A32" s="11"/>
      <c r="B32" s="57" t="s">
        <v>68</v>
      </c>
      <c r="C32" s="79">
        <f>'Część 12'!F7</f>
        <v>0</v>
      </c>
      <c r="D32" s="80"/>
    </row>
    <row r="33" spans="1:5" s="39" customFormat="1" ht="15" customHeight="1">
      <c r="A33" s="11"/>
      <c r="B33" s="40"/>
      <c r="C33" s="41"/>
      <c r="D33" s="41"/>
    </row>
    <row r="34" spans="1:5" ht="21" customHeight="1">
      <c r="A34" s="1">
        <v>2</v>
      </c>
      <c r="B34" s="76" t="s">
        <v>20</v>
      </c>
      <c r="C34" s="77"/>
      <c r="D34" s="78"/>
      <c r="E34" s="12"/>
    </row>
    <row r="35" spans="1:5" s="49" customFormat="1" ht="49.5" customHeight="1">
      <c r="A35" s="49" t="s">
        <v>41</v>
      </c>
      <c r="B35" s="75" t="s">
        <v>114</v>
      </c>
      <c r="C35" s="75"/>
      <c r="D35" s="75"/>
      <c r="E35" s="12"/>
    </row>
    <row r="36" spans="1:5" s="55" customFormat="1" ht="62.25" customHeight="1">
      <c r="A36" s="55" t="s">
        <v>42</v>
      </c>
      <c r="B36" s="75" t="s">
        <v>103</v>
      </c>
      <c r="C36" s="75"/>
      <c r="D36" s="75"/>
      <c r="E36" s="12"/>
    </row>
    <row r="37" spans="1:5" s="49" customFormat="1" ht="34.5" customHeight="1">
      <c r="A37" s="49" t="s">
        <v>43</v>
      </c>
      <c r="B37" s="76" t="s">
        <v>12</v>
      </c>
      <c r="C37" s="76"/>
      <c r="D37" s="76"/>
      <c r="E37" s="12"/>
    </row>
    <row r="38" spans="1:5" s="49" customFormat="1" ht="23.25" customHeight="1">
      <c r="A38" s="49" t="s">
        <v>44</v>
      </c>
      <c r="B38" s="76" t="s">
        <v>14</v>
      </c>
      <c r="C38" s="76"/>
      <c r="D38" s="76"/>
      <c r="E38" s="12"/>
    </row>
    <row r="39" spans="1:5" s="49" customFormat="1" ht="34.5" customHeight="1">
      <c r="A39" s="49" t="s">
        <v>45</v>
      </c>
      <c r="B39" s="76" t="s">
        <v>15</v>
      </c>
      <c r="C39" s="76"/>
      <c r="D39" s="76"/>
      <c r="E39" s="12"/>
    </row>
    <row r="40" spans="1:5" s="49" customFormat="1" ht="90" customHeight="1">
      <c r="A40" s="49" t="s">
        <v>46</v>
      </c>
      <c r="B40" s="76" t="s">
        <v>47</v>
      </c>
      <c r="C40" s="76"/>
      <c r="D40" s="76"/>
      <c r="E40" s="12"/>
    </row>
    <row r="41" spans="1:5" s="49" customFormat="1" ht="78.75" customHeight="1">
      <c r="A41" s="49" t="s">
        <v>48</v>
      </c>
      <c r="B41" s="76" t="s">
        <v>49</v>
      </c>
      <c r="C41" s="76"/>
      <c r="D41" s="76"/>
      <c r="E41" s="12"/>
    </row>
    <row r="42" spans="1:5" s="59" customFormat="1" ht="18.75" customHeight="1">
      <c r="A42" s="59" t="s">
        <v>55</v>
      </c>
      <c r="B42" s="76" t="s">
        <v>56</v>
      </c>
      <c r="C42" s="76"/>
      <c r="D42" s="76"/>
      <c r="E42" s="12"/>
    </row>
    <row r="43" spans="1:5" ht="18" customHeight="1">
      <c r="A43" s="42" t="s">
        <v>57</v>
      </c>
      <c r="B43" s="6" t="s">
        <v>1</v>
      </c>
      <c r="C43" s="7"/>
      <c r="D43" s="1"/>
      <c r="E43" s="13"/>
    </row>
    <row r="44" spans="1:5" ht="11.4" customHeight="1">
      <c r="B44" s="7"/>
      <c r="C44" s="7"/>
      <c r="D44" s="14"/>
      <c r="E44" s="13"/>
    </row>
    <row r="45" spans="1:5" ht="18" customHeight="1">
      <c r="B45" s="93" t="s">
        <v>10</v>
      </c>
      <c r="C45" s="94"/>
      <c r="D45" s="95"/>
      <c r="E45" s="13"/>
    </row>
    <row r="46" spans="1:5" ht="18" customHeight="1">
      <c r="B46" s="93" t="s">
        <v>2</v>
      </c>
      <c r="C46" s="95"/>
      <c r="D46" s="8"/>
      <c r="E46" s="13"/>
    </row>
    <row r="47" spans="1:5" ht="18" customHeight="1">
      <c r="B47" s="97"/>
      <c r="C47" s="98"/>
      <c r="D47" s="8"/>
      <c r="E47" s="13"/>
    </row>
    <row r="48" spans="1:5" ht="18" customHeight="1">
      <c r="B48" s="97"/>
      <c r="C48" s="98"/>
      <c r="D48" s="8"/>
      <c r="E48" s="13"/>
    </row>
    <row r="49" spans="2:5" ht="18" customHeight="1">
      <c r="B49" s="97"/>
      <c r="C49" s="98"/>
      <c r="D49" s="8"/>
      <c r="E49" s="13"/>
    </row>
    <row r="50" spans="2:5" ht="15" customHeight="1">
      <c r="B50" s="16" t="s">
        <v>4</v>
      </c>
      <c r="C50" s="16"/>
      <c r="D50" s="14"/>
      <c r="E50" s="13"/>
    </row>
    <row r="51" spans="2:5" ht="18" customHeight="1">
      <c r="B51" s="93" t="s">
        <v>11</v>
      </c>
      <c r="C51" s="94"/>
      <c r="D51" s="95"/>
      <c r="E51" s="13"/>
    </row>
    <row r="52" spans="2:5" ht="18" customHeight="1">
      <c r="B52" s="17" t="s">
        <v>2</v>
      </c>
      <c r="C52" s="15" t="s">
        <v>3</v>
      </c>
      <c r="D52" s="18" t="s">
        <v>5</v>
      </c>
      <c r="E52" s="13"/>
    </row>
    <row r="53" spans="2:5" ht="18" customHeight="1">
      <c r="B53" s="19"/>
      <c r="C53" s="15"/>
      <c r="D53" s="20"/>
      <c r="E53" s="13"/>
    </row>
    <row r="54" spans="2:5" ht="18" customHeight="1">
      <c r="B54" s="19"/>
      <c r="C54" s="15"/>
      <c r="D54" s="20"/>
      <c r="E54" s="13"/>
    </row>
    <row r="55" spans="2:5" ht="18" customHeight="1">
      <c r="B55" s="16"/>
      <c r="C55" s="16"/>
      <c r="D55" s="14"/>
      <c r="E55" s="13"/>
    </row>
    <row r="56" spans="2:5" ht="18" customHeight="1">
      <c r="B56" s="93" t="s">
        <v>13</v>
      </c>
      <c r="C56" s="94"/>
      <c r="D56" s="95"/>
      <c r="E56" s="13"/>
    </row>
    <row r="57" spans="2:5" ht="18" customHeight="1">
      <c r="B57" s="96" t="s">
        <v>6</v>
      </c>
      <c r="C57" s="96"/>
      <c r="D57" s="8"/>
    </row>
    <row r="58" spans="2:5" ht="18" customHeight="1">
      <c r="B58" s="89"/>
      <c r="C58" s="89"/>
      <c r="D58" s="8"/>
    </row>
    <row r="59" spans="2:5" ht="18" customHeight="1"/>
    <row r="60" spans="2:5" ht="18" customHeight="1">
      <c r="B60" s="92"/>
      <c r="C60" s="92"/>
      <c r="D60" s="92"/>
    </row>
    <row r="61" spans="2:5" ht="18" customHeight="1">
      <c r="D61" s="1"/>
    </row>
  </sheetData>
  <mergeCells count="43">
    <mergeCell ref="B42:D42"/>
    <mergeCell ref="B35:D35"/>
    <mergeCell ref="B40:D40"/>
    <mergeCell ref="B60:D60"/>
    <mergeCell ref="B45:D45"/>
    <mergeCell ref="B58:C58"/>
    <mergeCell ref="B57:C57"/>
    <mergeCell ref="B46:C46"/>
    <mergeCell ref="B47:C47"/>
    <mergeCell ref="B49:C49"/>
    <mergeCell ref="B56:D56"/>
    <mergeCell ref="B51:D51"/>
    <mergeCell ref="B48:C48"/>
    <mergeCell ref="B41:D41"/>
    <mergeCell ref="B39:D39"/>
    <mergeCell ref="C6:D6"/>
    <mergeCell ref="C11:D11"/>
    <mergeCell ref="C8:D8"/>
    <mergeCell ref="C9:D9"/>
    <mergeCell ref="C10:D10"/>
    <mergeCell ref="C12:D12"/>
    <mergeCell ref="C14:D14"/>
    <mergeCell ref="C13:D13"/>
    <mergeCell ref="C21:D21"/>
    <mergeCell ref="C15:D15"/>
    <mergeCell ref="B18:C18"/>
    <mergeCell ref="C20:D20"/>
    <mergeCell ref="C16:D16"/>
    <mergeCell ref="C22:D22"/>
    <mergeCell ref="C23:D23"/>
    <mergeCell ref="B36:D36"/>
    <mergeCell ref="B37:D37"/>
    <mergeCell ref="B38:D38"/>
    <mergeCell ref="B34:D34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</mergeCells>
  <phoneticPr fontId="0" type="noConversion"/>
  <printOptions horizontalCentered="1"/>
  <pageMargins left="1.1811023622047245" right="0.19685039370078741" top="0.94488188976377963" bottom="0.98425196850393704" header="0.74803149606299213" footer="0.31496062992125984"/>
  <pageSetup paperSize="9" scale="82" fitToHeight="0" orientation="portrait" horizontalDpi="300" r:id="rId1"/>
  <headerFooter alignWithMargins="0">
    <oddFooter xml:space="preserve">&amp;C&amp;"-,Standardowy"&amp;9Strona &amp;P&amp;R&amp;"-,Standardowy"&amp;9pieczęć i podpis osoby (osób) upoważnionej
do reprezentowania wykonawcy
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Normal="100" zoomScaleSheetLayoutView="100" zoomScalePageLayoutView="85" workbookViewId="0">
      <selection activeCell="B21" sqref="B21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9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88.2">
      <c r="A10" s="43">
        <v>1</v>
      </c>
      <c r="B10" s="46" t="s">
        <v>107</v>
      </c>
      <c r="C10" s="47">
        <v>170</v>
      </c>
      <c r="D10" s="48" t="s">
        <v>90</v>
      </c>
      <c r="E10" s="36"/>
      <c r="F10" s="36"/>
      <c r="G10" s="36"/>
      <c r="H10" s="38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Normal="100" zoomScaleSheetLayoutView="100" zoomScalePageLayoutView="85" workbookViewId="0">
      <selection activeCell="C23" sqref="C23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10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72">
      <c r="A10" s="43">
        <v>1</v>
      </c>
      <c r="B10" s="46" t="s">
        <v>101</v>
      </c>
      <c r="C10" s="47">
        <v>7000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1"/>
  <sheetViews>
    <sheetView showGridLines="0" zoomScaleNormal="100" zoomScaleSheetLayoutView="100" zoomScalePageLayoutView="85" workbookViewId="0">
      <selection activeCell="E17" sqref="E17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11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102.6">
      <c r="A10" s="43">
        <v>1</v>
      </c>
      <c r="B10" s="46" t="s">
        <v>105</v>
      </c>
      <c r="C10" s="47">
        <v>100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  <row r="11" spans="1:10" ht="100.8">
      <c r="A11" s="43">
        <v>2</v>
      </c>
      <c r="B11" s="46" t="s">
        <v>106</v>
      </c>
      <c r="C11" s="47">
        <v>100</v>
      </c>
      <c r="D11" s="48" t="s">
        <v>54</v>
      </c>
      <c r="E11" s="36"/>
      <c r="F11" s="36"/>
      <c r="G11" s="36"/>
      <c r="H11" s="38">
        <f t="shared" ref="H11" si="1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0"/>
  <sheetViews>
    <sheetView showGridLines="0" zoomScale="120" zoomScaleNormal="120" zoomScaleSheetLayoutView="100" zoomScalePageLayoutView="85" workbookViewId="0">
      <selection activeCell="B14" sqref="B14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12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86.4">
      <c r="A10" s="43">
        <v>1</v>
      </c>
      <c r="B10" s="46" t="s">
        <v>102</v>
      </c>
      <c r="C10" s="47">
        <v>500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>
    <tabColor theme="0" tint="-0.14999847407452621"/>
    <pageSetUpPr fitToPage="1"/>
  </sheetPr>
  <dimension ref="A1:J14"/>
  <sheetViews>
    <sheetView showGridLines="0" zoomScale="120" zoomScaleNormal="120" zoomScaleSheetLayoutView="100" zoomScalePageLayoutView="85" workbookViewId="0">
      <selection activeCell="A10" sqref="A10:D10"/>
    </sheetView>
  </sheetViews>
  <sheetFormatPr defaultColWidth="9.109375" defaultRowHeight="14.4"/>
  <cols>
    <col min="1" max="1" width="5.33203125" style="7" customWidth="1"/>
    <col min="2" max="2" width="74.88671875" style="7" customWidth="1"/>
    <col min="3" max="3" width="9.6640625" style="24" customWidth="1"/>
    <col min="4" max="4" width="10.33203125" style="22" customWidth="1"/>
    <col min="5" max="5" width="22.33203125" style="7" customWidth="1"/>
    <col min="6" max="6" width="19.109375" style="7" customWidth="1"/>
    <col min="7" max="7" width="15.109375" style="7" customWidth="1"/>
    <col min="8" max="8" width="19" style="7" customWidth="1"/>
    <col min="9" max="10" width="14.33203125" style="7" customWidth="1"/>
    <col min="11" max="16384" width="9.109375" style="7"/>
  </cols>
  <sheetData>
    <row r="1" spans="1:10">
      <c r="A1" s="65"/>
      <c r="B1" s="21" t="str">
        <f>'Informacje ogólne'!C4</f>
        <v>DFP.271.222.2018.AM</v>
      </c>
      <c r="C1" s="65"/>
      <c r="D1" s="69"/>
      <c r="E1" s="65"/>
      <c r="F1" s="65"/>
      <c r="G1" s="65"/>
      <c r="H1" s="23" t="s">
        <v>38</v>
      </c>
      <c r="I1" s="23"/>
      <c r="J1" s="23"/>
    </row>
    <row r="2" spans="1:10">
      <c r="A2" s="65"/>
      <c r="B2" s="65"/>
      <c r="D2" s="69"/>
      <c r="E2" s="76"/>
      <c r="F2" s="76"/>
      <c r="G2" s="99" t="s">
        <v>37</v>
      </c>
      <c r="H2" s="99"/>
      <c r="I2" s="65"/>
    </row>
    <row r="3" spans="1:10">
      <c r="A3" s="65"/>
      <c r="B3" s="65"/>
      <c r="D3" s="69"/>
      <c r="E3" s="65"/>
      <c r="F3" s="65"/>
      <c r="G3" s="65"/>
      <c r="H3" s="65"/>
      <c r="I3" s="65"/>
    </row>
    <row r="4" spans="1:10">
      <c r="A4" s="65"/>
      <c r="B4" s="6" t="s">
        <v>7</v>
      </c>
      <c r="C4" s="67">
        <v>1</v>
      </c>
      <c r="D4" s="25"/>
      <c r="E4" s="26" t="s">
        <v>9</v>
      </c>
      <c r="F4" s="5"/>
      <c r="G4" s="66"/>
      <c r="H4" s="66"/>
      <c r="I4" s="65"/>
    </row>
    <row r="5" spans="1:10">
      <c r="A5" s="65"/>
      <c r="B5" s="6"/>
      <c r="C5" s="27"/>
      <c r="D5" s="25"/>
      <c r="E5" s="26"/>
      <c r="F5" s="5"/>
      <c r="G5" s="66"/>
      <c r="H5" s="66"/>
      <c r="I5" s="65"/>
    </row>
    <row r="6" spans="1:10">
      <c r="A6" s="6"/>
      <c r="B6" s="65"/>
      <c r="C6" s="27"/>
      <c r="D6" s="25"/>
      <c r="E6" s="66"/>
      <c r="F6" s="66"/>
      <c r="G6" s="66"/>
      <c r="H6" s="66"/>
      <c r="I6" s="65"/>
    </row>
    <row r="7" spans="1:10">
      <c r="A7" s="28"/>
      <c r="B7" s="28"/>
      <c r="C7" s="29"/>
      <c r="D7" s="30"/>
      <c r="E7" s="31" t="s">
        <v>0</v>
      </c>
      <c r="F7" s="32">
        <f>SUM(H10:H10)</f>
        <v>0</v>
      </c>
      <c r="G7" s="33"/>
      <c r="H7" s="33"/>
      <c r="I7" s="65"/>
    </row>
    <row r="8" spans="1:10" ht="12.75" customHeight="1">
      <c r="A8" s="33"/>
      <c r="B8" s="28"/>
      <c r="C8" s="34"/>
      <c r="D8" s="35"/>
      <c r="E8" s="33"/>
      <c r="F8" s="33"/>
      <c r="G8" s="33"/>
      <c r="H8" s="33"/>
      <c r="I8" s="65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>
      <c r="A10" s="43">
        <v>1</v>
      </c>
      <c r="B10" s="58" t="s">
        <v>69</v>
      </c>
      <c r="C10" s="47">
        <v>600</v>
      </c>
      <c r="D10" s="48" t="s">
        <v>54</v>
      </c>
      <c r="E10" s="36"/>
      <c r="F10" s="36"/>
      <c r="G10" s="36"/>
      <c r="H10" s="38">
        <f t="shared" ref="H10" si="0">ROUND(ROUND(C10,2)*ROUND(G10,2),2)</f>
        <v>0</v>
      </c>
    </row>
    <row r="11" spans="1:10">
      <c r="A11" s="65"/>
      <c r="B11" s="65"/>
      <c r="D11" s="69"/>
      <c r="E11" s="65"/>
      <c r="F11" s="65"/>
      <c r="G11" s="65"/>
      <c r="H11" s="65"/>
      <c r="I11" s="65"/>
    </row>
    <row r="12" spans="1:10">
      <c r="A12" s="65"/>
      <c r="B12" s="65"/>
      <c r="D12" s="69"/>
      <c r="E12" s="65"/>
      <c r="F12" s="65"/>
      <c r="G12" s="65"/>
      <c r="H12" s="65"/>
      <c r="I12" s="65"/>
    </row>
    <row r="13" spans="1:10">
      <c r="A13" s="65"/>
      <c r="B13" s="65"/>
      <c r="D13" s="69"/>
      <c r="E13" s="65"/>
      <c r="F13" s="65"/>
      <c r="G13" s="65"/>
      <c r="H13" s="65"/>
      <c r="I13" s="65"/>
    </row>
    <row r="14" spans="1:10">
      <c r="A14" s="65"/>
      <c r="B14" s="65"/>
      <c r="D14" s="69"/>
      <c r="E14" s="65"/>
      <c r="F14" s="65"/>
      <c r="G14" s="65"/>
      <c r="H14" s="65"/>
      <c r="I14" s="65"/>
    </row>
  </sheetData>
  <mergeCells count="2">
    <mergeCell ref="E2:F2"/>
    <mergeCell ref="G2:H2"/>
  </mergeCells>
  <phoneticPr fontId="0" type="noConversion"/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20"/>
  <sheetViews>
    <sheetView showGridLines="0" zoomScaleNormal="100" zoomScaleSheetLayoutView="100" zoomScalePageLayoutView="85" workbookViewId="0">
      <selection activeCell="B16" sqref="B16"/>
    </sheetView>
  </sheetViews>
  <sheetFormatPr defaultColWidth="9.109375" defaultRowHeight="14.4"/>
  <cols>
    <col min="1" max="1" width="5.33203125" style="51" customWidth="1"/>
    <col min="2" max="2" width="74.88671875" style="51" customWidth="1"/>
    <col min="3" max="3" width="9.6640625" style="24" customWidth="1"/>
    <col min="4" max="4" width="10.33203125" style="54" customWidth="1"/>
    <col min="5" max="5" width="22.33203125" style="51" customWidth="1"/>
    <col min="6" max="6" width="19.109375" style="51" customWidth="1"/>
    <col min="7" max="7" width="15.109375" style="51" customWidth="1"/>
    <col min="8" max="8" width="19" style="51" customWidth="1"/>
    <col min="9" max="10" width="14.33203125" style="51" customWidth="1"/>
    <col min="11" max="16384" width="9.109375" style="51"/>
  </cols>
  <sheetData>
    <row r="1" spans="1:10">
      <c r="A1" s="65"/>
      <c r="B1" s="21" t="str">
        <f>'Informacje ogólne'!C4</f>
        <v>DFP.271.222.2018.AM</v>
      </c>
      <c r="C1" s="65"/>
      <c r="D1" s="69"/>
      <c r="E1" s="65"/>
      <c r="F1" s="65"/>
      <c r="G1" s="65"/>
      <c r="H1" s="23" t="s">
        <v>38</v>
      </c>
      <c r="I1" s="23"/>
      <c r="J1" s="23"/>
    </row>
    <row r="2" spans="1:10">
      <c r="A2" s="65"/>
      <c r="B2" s="65"/>
      <c r="D2" s="69"/>
      <c r="E2" s="76"/>
      <c r="F2" s="76"/>
      <c r="G2" s="99" t="s">
        <v>37</v>
      </c>
      <c r="H2" s="99"/>
    </row>
    <row r="3" spans="1:10">
      <c r="A3" s="65"/>
      <c r="B3" s="65"/>
      <c r="D3" s="69"/>
      <c r="E3" s="65"/>
      <c r="F3" s="65"/>
      <c r="G3" s="65"/>
      <c r="H3" s="65"/>
    </row>
    <row r="4" spans="1:10">
      <c r="A4" s="65"/>
      <c r="B4" s="6" t="s">
        <v>7</v>
      </c>
      <c r="C4" s="67">
        <v>2</v>
      </c>
      <c r="D4" s="25"/>
      <c r="E4" s="26" t="s">
        <v>9</v>
      </c>
      <c r="F4" s="5"/>
      <c r="G4" s="66"/>
      <c r="H4" s="66"/>
    </row>
    <row r="5" spans="1:10">
      <c r="A5" s="65"/>
      <c r="B5" s="6"/>
      <c r="C5" s="27"/>
      <c r="D5" s="25"/>
      <c r="E5" s="26"/>
      <c r="F5" s="5"/>
      <c r="G5" s="66"/>
      <c r="H5" s="66"/>
    </row>
    <row r="6" spans="1:10">
      <c r="A6" s="6"/>
      <c r="B6" s="65"/>
      <c r="C6" s="27"/>
      <c r="D6" s="25"/>
      <c r="E6" s="66"/>
      <c r="F6" s="66"/>
      <c r="G6" s="66"/>
      <c r="H6" s="66"/>
    </row>
    <row r="7" spans="1:10">
      <c r="A7" s="28"/>
      <c r="B7" s="28"/>
      <c r="C7" s="29"/>
      <c r="D7" s="30"/>
      <c r="E7" s="31" t="s">
        <v>0</v>
      </c>
      <c r="F7" s="32">
        <f>SUM(H10:H13)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>
      <c r="A10" s="43">
        <v>1</v>
      </c>
      <c r="B10" s="58" t="s">
        <v>104</v>
      </c>
      <c r="C10" s="47">
        <v>2000</v>
      </c>
      <c r="D10" s="70" t="s">
        <v>54</v>
      </c>
      <c r="E10" s="36"/>
      <c r="F10" s="36"/>
      <c r="G10" s="36"/>
      <c r="H10" s="38">
        <f t="shared" ref="H10:H13" si="0">ROUND(ROUND(C10,2)*ROUND(G10,2),2)</f>
        <v>0</v>
      </c>
    </row>
    <row r="11" spans="1:10" ht="28.8">
      <c r="A11" s="43">
        <v>2</v>
      </c>
      <c r="B11" s="68" t="s">
        <v>70</v>
      </c>
      <c r="C11" s="47">
        <v>1000</v>
      </c>
      <c r="D11" s="70" t="s">
        <v>54</v>
      </c>
      <c r="E11" s="68"/>
      <c r="F11" s="68"/>
      <c r="G11" s="68"/>
      <c r="H11" s="38">
        <f t="shared" si="0"/>
        <v>0</v>
      </c>
    </row>
    <row r="12" spans="1:10" ht="43.2">
      <c r="A12" s="43">
        <v>3</v>
      </c>
      <c r="B12" s="68" t="s">
        <v>71</v>
      </c>
      <c r="C12" s="47">
        <v>700</v>
      </c>
      <c r="D12" s="70" t="s">
        <v>54</v>
      </c>
      <c r="E12" s="68"/>
      <c r="F12" s="68"/>
      <c r="G12" s="68"/>
      <c r="H12" s="38">
        <f t="shared" si="0"/>
        <v>0</v>
      </c>
    </row>
    <row r="13" spans="1:10" ht="28.8">
      <c r="A13" s="43">
        <v>4</v>
      </c>
      <c r="B13" s="68" t="s">
        <v>72</v>
      </c>
      <c r="C13" s="47">
        <v>300</v>
      </c>
      <c r="D13" s="70" t="s">
        <v>54</v>
      </c>
      <c r="E13" s="68"/>
      <c r="F13" s="68"/>
      <c r="G13" s="68"/>
      <c r="H13" s="38">
        <f t="shared" si="0"/>
        <v>0</v>
      </c>
    </row>
    <row r="14" spans="1:10">
      <c r="A14" s="65"/>
      <c r="B14" s="65"/>
      <c r="D14" s="69"/>
      <c r="E14" s="65"/>
      <c r="F14" s="65"/>
      <c r="G14" s="65"/>
      <c r="H14" s="65"/>
    </row>
    <row r="15" spans="1:10">
      <c r="A15" s="65"/>
      <c r="B15" s="65"/>
      <c r="D15" s="69"/>
      <c r="E15" s="65"/>
      <c r="F15" s="65"/>
      <c r="G15" s="65"/>
      <c r="H15" s="65"/>
    </row>
    <row r="16" spans="1:10">
      <c r="A16" s="65"/>
      <c r="B16" s="65"/>
      <c r="D16" s="69"/>
      <c r="E16" s="65"/>
      <c r="F16" s="65"/>
      <c r="G16" s="65"/>
      <c r="H16" s="65"/>
    </row>
    <row r="17" spans="1:8">
      <c r="A17" s="65"/>
      <c r="B17" s="65"/>
      <c r="D17" s="69"/>
      <c r="E17" s="65"/>
      <c r="F17" s="65"/>
      <c r="G17" s="65"/>
      <c r="H17" s="65"/>
    </row>
    <row r="18" spans="1:8">
      <c r="A18" s="65"/>
      <c r="B18" s="65"/>
      <c r="D18" s="69"/>
      <c r="E18" s="65"/>
      <c r="F18" s="65"/>
      <c r="G18" s="65"/>
      <c r="H18" s="65"/>
    </row>
    <row r="19" spans="1:8">
      <c r="A19" s="65"/>
      <c r="B19" s="65"/>
      <c r="D19" s="69"/>
      <c r="E19" s="65"/>
      <c r="F19" s="65"/>
      <c r="G19" s="65"/>
      <c r="H19" s="65"/>
    </row>
    <row r="20" spans="1:8">
      <c r="A20" s="65"/>
      <c r="B20" s="65"/>
      <c r="D20" s="69"/>
      <c r="E20" s="65"/>
      <c r="F20" s="65"/>
      <c r="G20" s="65"/>
      <c r="H20" s="65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7"/>
  <sheetViews>
    <sheetView showGridLines="0" zoomScaleNormal="100" zoomScaleSheetLayoutView="100" zoomScalePageLayoutView="85" workbookViewId="0">
      <selection activeCell="B26" sqref="B26"/>
    </sheetView>
  </sheetViews>
  <sheetFormatPr defaultColWidth="9.109375" defaultRowHeight="14.4"/>
  <cols>
    <col min="1" max="1" width="5.33203125" style="51" customWidth="1"/>
    <col min="2" max="2" width="74.88671875" style="51" customWidth="1"/>
    <col min="3" max="3" width="9.6640625" style="24" customWidth="1"/>
    <col min="4" max="4" width="10.33203125" style="54" customWidth="1"/>
    <col min="5" max="5" width="22.33203125" style="51" customWidth="1"/>
    <col min="6" max="6" width="19.109375" style="51" customWidth="1"/>
    <col min="7" max="7" width="15.109375" style="51" customWidth="1"/>
    <col min="8" max="8" width="19" style="51" customWidth="1"/>
    <col min="9" max="10" width="14.33203125" style="51" customWidth="1"/>
    <col min="11" max="16384" width="9.109375" style="51"/>
  </cols>
  <sheetData>
    <row r="1" spans="1:10">
      <c r="B1" s="21" t="str">
        <f>'Informacje ogólne'!C4</f>
        <v>DFP.271.222.2018.AM</v>
      </c>
      <c r="C1" s="51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53">
        <v>3</v>
      </c>
      <c r="D4" s="25"/>
      <c r="E4" s="26" t="s">
        <v>9</v>
      </c>
      <c r="F4" s="5"/>
      <c r="G4" s="52"/>
      <c r="H4" s="52"/>
    </row>
    <row r="5" spans="1:10">
      <c r="B5" s="6"/>
      <c r="C5" s="27"/>
      <c r="D5" s="25"/>
      <c r="E5" s="26"/>
      <c r="F5" s="5"/>
      <c r="G5" s="52"/>
      <c r="H5" s="52"/>
    </row>
    <row r="6" spans="1:10">
      <c r="A6" s="6"/>
      <c r="C6" s="27"/>
      <c r="D6" s="25"/>
      <c r="E6" s="52"/>
      <c r="F6" s="52"/>
      <c r="G6" s="52"/>
      <c r="H6" s="52"/>
    </row>
    <row r="7" spans="1:10">
      <c r="A7" s="28"/>
      <c r="B7" s="28"/>
      <c r="C7" s="29"/>
      <c r="D7" s="30"/>
      <c r="E7" s="31" t="s">
        <v>0</v>
      </c>
      <c r="F7" s="32">
        <f>SUM(H10:H15)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28.8">
      <c r="A10" s="43">
        <v>1</v>
      </c>
      <c r="B10" s="46" t="s">
        <v>73</v>
      </c>
      <c r="C10" s="47">
        <v>20</v>
      </c>
      <c r="D10" s="70" t="s">
        <v>54</v>
      </c>
      <c r="E10" s="36"/>
      <c r="F10" s="36"/>
      <c r="G10" s="36"/>
      <c r="H10" s="38">
        <f t="shared" ref="H10:H15" si="0">ROUND(ROUND(C10,2)*ROUND(G10,2),2)</f>
        <v>0</v>
      </c>
    </row>
    <row r="11" spans="1:10">
      <c r="A11" s="43">
        <v>2</v>
      </c>
      <c r="B11" s="64" t="s">
        <v>74</v>
      </c>
      <c r="C11" s="47">
        <v>10</v>
      </c>
      <c r="D11" s="70" t="s">
        <v>54</v>
      </c>
      <c r="E11" s="64"/>
      <c r="F11" s="64"/>
      <c r="G11" s="64"/>
      <c r="H11" s="38">
        <f t="shared" si="0"/>
        <v>0</v>
      </c>
    </row>
    <row r="12" spans="1:10">
      <c r="A12" s="43">
        <v>3</v>
      </c>
      <c r="B12" s="64" t="s">
        <v>75</v>
      </c>
      <c r="C12" s="47">
        <v>10</v>
      </c>
      <c r="D12" s="70" t="s">
        <v>54</v>
      </c>
      <c r="E12" s="64"/>
      <c r="F12" s="64"/>
      <c r="G12" s="64"/>
      <c r="H12" s="38">
        <f t="shared" si="0"/>
        <v>0</v>
      </c>
    </row>
    <row r="13" spans="1:10">
      <c r="A13" s="43">
        <v>4</v>
      </c>
      <c r="B13" s="64" t="s">
        <v>76</v>
      </c>
      <c r="C13" s="47">
        <v>10</v>
      </c>
      <c r="D13" s="70" t="s">
        <v>54</v>
      </c>
      <c r="E13" s="64"/>
      <c r="F13" s="64"/>
      <c r="G13" s="64"/>
      <c r="H13" s="38">
        <f t="shared" si="0"/>
        <v>0</v>
      </c>
    </row>
    <row r="14" spans="1:10">
      <c r="A14" s="43">
        <v>5</v>
      </c>
      <c r="B14" s="64" t="s">
        <v>77</v>
      </c>
      <c r="C14" s="47">
        <v>10</v>
      </c>
      <c r="D14" s="70" t="s">
        <v>54</v>
      </c>
      <c r="E14" s="64"/>
      <c r="F14" s="64"/>
      <c r="G14" s="64"/>
      <c r="H14" s="38">
        <f t="shared" si="0"/>
        <v>0</v>
      </c>
    </row>
    <row r="15" spans="1:10">
      <c r="A15" s="43">
        <v>6</v>
      </c>
      <c r="B15" s="64" t="s">
        <v>78</v>
      </c>
      <c r="C15" s="47">
        <v>10</v>
      </c>
      <c r="D15" s="70" t="s">
        <v>54</v>
      </c>
      <c r="E15" s="64"/>
      <c r="F15" s="64"/>
      <c r="G15" s="64"/>
      <c r="H15" s="38">
        <f t="shared" si="0"/>
        <v>0</v>
      </c>
    </row>
    <row r="16" spans="1:10">
      <c r="A16" s="71"/>
    </row>
    <row r="17" spans="1:1">
      <c r="A17" s="71"/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1"/>
  <sheetViews>
    <sheetView showGridLines="0" view="pageBreakPreview" zoomScaleNormal="100" zoomScaleSheetLayoutView="100" zoomScalePageLayoutView="85" workbookViewId="0">
      <selection activeCell="B16" sqref="B16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4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SUM(H10:H11)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>
      <c r="A10" s="43">
        <v>1</v>
      </c>
      <c r="B10" s="46" t="s">
        <v>79</v>
      </c>
      <c r="C10" s="47">
        <v>300</v>
      </c>
      <c r="D10" s="48" t="s">
        <v>54</v>
      </c>
      <c r="E10" s="36"/>
      <c r="F10" s="36"/>
      <c r="G10" s="36"/>
      <c r="H10" s="38">
        <f t="shared" ref="H10:H11" si="0">ROUND(ROUND(C10,2)*ROUND(G10,2),2)</f>
        <v>0</v>
      </c>
    </row>
    <row r="11" spans="1:10" ht="28.8">
      <c r="A11" s="43">
        <v>2</v>
      </c>
      <c r="B11" s="46" t="s">
        <v>80</v>
      </c>
      <c r="C11" s="47">
        <v>7000</v>
      </c>
      <c r="D11" s="48" t="s">
        <v>54</v>
      </c>
      <c r="E11" s="64"/>
      <c r="F11" s="64"/>
      <c r="G11" s="64"/>
      <c r="H11" s="38">
        <f t="shared" si="0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83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21"/>
  <sheetViews>
    <sheetView showGridLines="0" topLeftCell="A15" zoomScaleNormal="100" zoomScaleSheetLayoutView="100" zoomScalePageLayoutView="85" workbookViewId="0">
      <selection activeCell="B29" sqref="B29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5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SUM(H10:H21)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28.8">
      <c r="A10" s="43">
        <v>1</v>
      </c>
      <c r="B10" s="46" t="s">
        <v>81</v>
      </c>
      <c r="C10" s="47">
        <v>1</v>
      </c>
      <c r="D10" s="48" t="s">
        <v>90</v>
      </c>
      <c r="E10" s="36"/>
      <c r="F10" s="36"/>
      <c r="G10" s="36"/>
      <c r="H10" s="38">
        <f t="shared" ref="H10" si="0">ROUND(ROUND(C10,2)*ROUND(G10,2),2)</f>
        <v>0</v>
      </c>
    </row>
    <row r="11" spans="1:10" ht="28.8">
      <c r="A11" s="43">
        <v>2</v>
      </c>
      <c r="B11" s="46" t="s">
        <v>82</v>
      </c>
      <c r="C11" s="47">
        <v>1</v>
      </c>
      <c r="D11" s="48" t="s">
        <v>91</v>
      </c>
      <c r="E11" s="36"/>
      <c r="F11" s="36"/>
      <c r="G11" s="36"/>
      <c r="H11" s="38">
        <f t="shared" ref="H11:H21" si="1">ROUND(ROUND(C11,2)*ROUND(G11,2),2)</f>
        <v>0</v>
      </c>
    </row>
    <row r="12" spans="1:10" ht="28.8">
      <c r="A12" s="43">
        <v>3</v>
      </c>
      <c r="B12" s="58" t="s">
        <v>113</v>
      </c>
      <c r="C12" s="47">
        <v>1</v>
      </c>
      <c r="D12" s="48" t="s">
        <v>90</v>
      </c>
      <c r="E12" s="36"/>
      <c r="F12" s="36"/>
      <c r="G12" s="36"/>
      <c r="H12" s="38">
        <f t="shared" si="1"/>
        <v>0</v>
      </c>
    </row>
    <row r="13" spans="1:10" ht="28.8">
      <c r="A13" s="43">
        <v>4</v>
      </c>
      <c r="B13" s="46" t="s">
        <v>83</v>
      </c>
      <c r="C13" s="47">
        <v>1</v>
      </c>
      <c r="D13" s="48" t="s">
        <v>90</v>
      </c>
      <c r="E13" s="36"/>
      <c r="F13" s="36"/>
      <c r="G13" s="36"/>
      <c r="H13" s="38">
        <f t="shared" si="1"/>
        <v>0</v>
      </c>
    </row>
    <row r="14" spans="1:10" ht="28.8">
      <c r="A14" s="43">
        <v>5</v>
      </c>
      <c r="B14" s="46" t="s">
        <v>84</v>
      </c>
      <c r="C14" s="47">
        <v>1</v>
      </c>
      <c r="D14" s="48" t="s">
        <v>90</v>
      </c>
      <c r="E14" s="36"/>
      <c r="F14" s="36"/>
      <c r="G14" s="36"/>
      <c r="H14" s="38">
        <f t="shared" si="1"/>
        <v>0</v>
      </c>
    </row>
    <row r="15" spans="1:10" ht="28.8">
      <c r="A15" s="43">
        <v>6</v>
      </c>
      <c r="B15" s="46" t="s">
        <v>85</v>
      </c>
      <c r="C15" s="47">
        <v>1</v>
      </c>
      <c r="D15" s="48" t="s">
        <v>90</v>
      </c>
      <c r="E15" s="36"/>
      <c r="F15" s="36"/>
      <c r="G15" s="36"/>
      <c r="H15" s="38">
        <f t="shared" si="1"/>
        <v>0</v>
      </c>
    </row>
    <row r="16" spans="1:10" ht="28.8">
      <c r="A16" s="43">
        <v>7</v>
      </c>
      <c r="B16" s="46" t="s">
        <v>86</v>
      </c>
      <c r="C16" s="47">
        <v>2</v>
      </c>
      <c r="D16" s="48" t="s">
        <v>91</v>
      </c>
      <c r="E16" s="36"/>
      <c r="F16" s="36"/>
      <c r="G16" s="36"/>
      <c r="H16" s="38">
        <f t="shared" si="1"/>
        <v>0</v>
      </c>
    </row>
    <row r="17" spans="1:8" ht="47.25" customHeight="1">
      <c r="A17" s="43">
        <v>8</v>
      </c>
      <c r="B17" s="46" t="s">
        <v>111</v>
      </c>
      <c r="C17" s="47">
        <v>1</v>
      </c>
      <c r="D17" s="48" t="s">
        <v>90</v>
      </c>
      <c r="E17" s="36"/>
      <c r="F17" s="36"/>
      <c r="G17" s="36"/>
      <c r="H17" s="38">
        <f t="shared" si="1"/>
        <v>0</v>
      </c>
    </row>
    <row r="18" spans="1:8" ht="43.2">
      <c r="A18" s="43">
        <v>9</v>
      </c>
      <c r="B18" s="46" t="s">
        <v>87</v>
      </c>
      <c r="C18" s="47">
        <v>1</v>
      </c>
      <c r="D18" s="48" t="s">
        <v>90</v>
      </c>
      <c r="E18" s="36"/>
      <c r="F18" s="36"/>
      <c r="G18" s="36"/>
      <c r="H18" s="38">
        <f t="shared" si="1"/>
        <v>0</v>
      </c>
    </row>
    <row r="19" spans="1:8" ht="43.2">
      <c r="A19" s="43">
        <v>10</v>
      </c>
      <c r="B19" s="46" t="s">
        <v>88</v>
      </c>
      <c r="C19" s="47">
        <v>1</v>
      </c>
      <c r="D19" s="48" t="s">
        <v>90</v>
      </c>
      <c r="E19" s="36"/>
      <c r="F19" s="36"/>
      <c r="G19" s="36"/>
      <c r="H19" s="38">
        <f t="shared" si="1"/>
        <v>0</v>
      </c>
    </row>
    <row r="20" spans="1:8" ht="28.8">
      <c r="A20" s="43">
        <v>11</v>
      </c>
      <c r="B20" s="58" t="s">
        <v>112</v>
      </c>
      <c r="C20" s="47">
        <v>1</v>
      </c>
      <c r="D20" s="48" t="s">
        <v>90</v>
      </c>
      <c r="E20" s="36"/>
      <c r="F20" s="36"/>
      <c r="G20" s="36"/>
      <c r="H20" s="38">
        <f t="shared" si="1"/>
        <v>0</v>
      </c>
    </row>
    <row r="21" spans="1:8" ht="28.8">
      <c r="A21" s="43">
        <v>12</v>
      </c>
      <c r="B21" s="46" t="s">
        <v>89</v>
      </c>
      <c r="C21" s="47">
        <v>1</v>
      </c>
      <c r="D21" s="48" t="s">
        <v>91</v>
      </c>
      <c r="E21" s="36"/>
      <c r="F21" s="36"/>
      <c r="G21" s="36"/>
      <c r="H21" s="38">
        <f t="shared" si="1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3"/>
  <sheetViews>
    <sheetView showGridLines="0" zoomScaleNormal="100" zoomScaleSheetLayoutView="100" zoomScalePageLayoutView="85" workbookViewId="0">
      <selection activeCell="B21" sqref="B21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6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SUM(H10:H13)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43.2">
      <c r="A10" s="43">
        <v>1</v>
      </c>
      <c r="B10" s="46" t="s">
        <v>92</v>
      </c>
      <c r="C10" s="47">
        <v>14</v>
      </c>
      <c r="D10" s="48" t="s">
        <v>90</v>
      </c>
      <c r="E10" s="36"/>
      <c r="F10" s="36"/>
      <c r="G10" s="36"/>
      <c r="H10" s="38">
        <f t="shared" ref="H10" si="0">ROUND(ROUND(C10,2)*ROUND(G10,2),2)</f>
        <v>0</v>
      </c>
    </row>
    <row r="11" spans="1:10">
      <c r="A11" s="43">
        <v>2</v>
      </c>
      <c r="B11" s="46" t="s">
        <v>93</v>
      </c>
      <c r="C11" s="47">
        <v>14</v>
      </c>
      <c r="D11" s="48" t="s">
        <v>91</v>
      </c>
      <c r="E11" s="36"/>
      <c r="F11" s="36"/>
      <c r="G11" s="36"/>
      <c r="H11" s="38">
        <f t="shared" ref="H11:H13" si="1">ROUND(ROUND(C11,2)*ROUND(G11,2),2)</f>
        <v>0</v>
      </c>
    </row>
    <row r="12" spans="1:10" ht="43.2">
      <c r="A12" s="43">
        <v>3</v>
      </c>
      <c r="B12" s="46" t="s">
        <v>110</v>
      </c>
      <c r="C12" s="47">
        <v>14</v>
      </c>
      <c r="D12" s="48" t="s">
        <v>95</v>
      </c>
      <c r="E12" s="36"/>
      <c r="F12" s="36"/>
      <c r="G12" s="36"/>
      <c r="H12" s="38">
        <f t="shared" si="1"/>
        <v>0</v>
      </c>
    </row>
    <row r="13" spans="1:10" ht="28.8">
      <c r="A13" s="43">
        <v>4</v>
      </c>
      <c r="B13" s="46" t="s">
        <v>94</v>
      </c>
      <c r="C13" s="47">
        <v>10</v>
      </c>
      <c r="D13" s="48" t="s">
        <v>95</v>
      </c>
      <c r="E13" s="36"/>
      <c r="F13" s="36"/>
      <c r="G13" s="36"/>
      <c r="H13" s="38">
        <f t="shared" si="1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1"/>
  <sheetViews>
    <sheetView showGridLines="0" zoomScaleNormal="100" zoomScaleSheetLayoutView="100" zoomScalePageLayoutView="85" workbookViewId="0">
      <selection activeCell="B18" sqref="B18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7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SUM(H10:H11)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59.4">
      <c r="A10" s="43">
        <v>1</v>
      </c>
      <c r="B10" s="46" t="s">
        <v>108</v>
      </c>
      <c r="C10" s="47">
        <v>150</v>
      </c>
      <c r="D10" s="48" t="s">
        <v>90</v>
      </c>
      <c r="E10" s="36"/>
      <c r="F10" s="36"/>
      <c r="G10" s="36"/>
      <c r="H10" s="38">
        <f t="shared" ref="H10" si="0">ROUND(ROUND(C10,2)*ROUND(G10,2),2)</f>
        <v>0</v>
      </c>
    </row>
    <row r="11" spans="1:10" ht="45">
      <c r="A11" s="43">
        <v>2</v>
      </c>
      <c r="B11" s="46" t="s">
        <v>109</v>
      </c>
      <c r="C11" s="47">
        <v>100</v>
      </c>
      <c r="D11" s="48" t="s">
        <v>90</v>
      </c>
      <c r="E11" s="36"/>
      <c r="F11" s="36"/>
      <c r="G11" s="36"/>
      <c r="H11" s="38">
        <f t="shared" ref="H11" si="1">ROUND(ROUND(C11,2)*ROUND(G11,2),2)</f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J14"/>
  <sheetViews>
    <sheetView showGridLines="0" topLeftCell="A7" zoomScaleNormal="100" zoomScaleSheetLayoutView="100" zoomScalePageLayoutView="85" workbookViewId="0">
      <selection activeCell="B16" sqref="B16"/>
    </sheetView>
  </sheetViews>
  <sheetFormatPr defaultColWidth="9.109375" defaultRowHeight="14.4"/>
  <cols>
    <col min="1" max="1" width="5.33203125" style="60" customWidth="1"/>
    <col min="2" max="2" width="74.88671875" style="60" customWidth="1"/>
    <col min="3" max="3" width="9.6640625" style="24" customWidth="1"/>
    <col min="4" max="4" width="10.33203125" style="63" customWidth="1"/>
    <col min="5" max="5" width="22.33203125" style="60" customWidth="1"/>
    <col min="6" max="6" width="19.109375" style="60" customWidth="1"/>
    <col min="7" max="7" width="15.109375" style="60" customWidth="1"/>
    <col min="8" max="8" width="19" style="60" customWidth="1"/>
    <col min="9" max="10" width="14.33203125" style="60" customWidth="1"/>
    <col min="11" max="16384" width="9.109375" style="60"/>
  </cols>
  <sheetData>
    <row r="1" spans="1:10">
      <c r="B1" s="21" t="str">
        <f>'Informacje ogólne'!C4</f>
        <v>DFP.271.222.2018.AM</v>
      </c>
      <c r="C1" s="60"/>
      <c r="H1" s="23" t="s">
        <v>38</v>
      </c>
      <c r="I1" s="23"/>
      <c r="J1" s="23"/>
    </row>
    <row r="2" spans="1:10">
      <c r="E2" s="76"/>
      <c r="F2" s="76"/>
      <c r="G2" s="99" t="s">
        <v>37</v>
      </c>
      <c r="H2" s="99"/>
    </row>
    <row r="4" spans="1:10">
      <c r="B4" s="6" t="s">
        <v>7</v>
      </c>
      <c r="C4" s="62">
        <v>8</v>
      </c>
      <c r="D4" s="25"/>
      <c r="E4" s="26" t="s">
        <v>9</v>
      </c>
      <c r="F4" s="5"/>
      <c r="G4" s="61"/>
      <c r="H4" s="61"/>
    </row>
    <row r="5" spans="1:10">
      <c r="B5" s="6"/>
      <c r="C5" s="27"/>
      <c r="D5" s="25"/>
      <c r="E5" s="26"/>
      <c r="F5" s="5"/>
      <c r="G5" s="61"/>
      <c r="H5" s="61"/>
    </row>
    <row r="6" spans="1:10">
      <c r="A6" s="6"/>
      <c r="C6" s="27"/>
      <c r="D6" s="25"/>
      <c r="E6" s="61"/>
      <c r="F6" s="61"/>
      <c r="G6" s="61"/>
      <c r="H6" s="61"/>
    </row>
    <row r="7" spans="1:10">
      <c r="A7" s="28"/>
      <c r="B7" s="28"/>
      <c r="C7" s="29"/>
      <c r="D7" s="30"/>
      <c r="E7" s="31" t="s">
        <v>0</v>
      </c>
      <c r="F7" s="32">
        <f>SUM(H10:H14)</f>
        <v>0</v>
      </c>
      <c r="G7" s="33"/>
      <c r="H7" s="33"/>
    </row>
    <row r="8" spans="1:10" ht="12.75" customHeight="1">
      <c r="A8" s="33"/>
      <c r="B8" s="28"/>
      <c r="C8" s="34"/>
      <c r="D8" s="35"/>
      <c r="E8" s="33"/>
      <c r="F8" s="33"/>
      <c r="G8" s="33"/>
      <c r="H8" s="33"/>
    </row>
    <row r="9" spans="1:10" s="37" customFormat="1" ht="43.2" customHeight="1">
      <c r="A9" s="36" t="s">
        <v>18</v>
      </c>
      <c r="B9" s="36" t="s">
        <v>32</v>
      </c>
      <c r="C9" s="44" t="s">
        <v>19</v>
      </c>
      <c r="D9" s="45" t="s">
        <v>39</v>
      </c>
      <c r="E9" s="36" t="s">
        <v>33</v>
      </c>
      <c r="F9" s="36" t="s">
        <v>34</v>
      </c>
      <c r="G9" s="36" t="s">
        <v>35</v>
      </c>
      <c r="H9" s="36" t="s">
        <v>8</v>
      </c>
    </row>
    <row r="10" spans="1:10" s="37" customFormat="1" ht="72">
      <c r="A10" s="43">
        <v>1</v>
      </c>
      <c r="B10" s="46" t="s">
        <v>96</v>
      </c>
      <c r="C10" s="47">
        <v>110</v>
      </c>
      <c r="D10" s="48" t="s">
        <v>90</v>
      </c>
      <c r="E10" s="36"/>
      <c r="F10" s="36"/>
      <c r="G10" s="36"/>
      <c r="H10" s="38">
        <f t="shared" ref="H10" si="0">ROUND(ROUND(C10,2)*ROUND(G10,2),2)</f>
        <v>0</v>
      </c>
    </row>
    <row r="11" spans="1:10" ht="86.4">
      <c r="A11" s="43">
        <v>2</v>
      </c>
      <c r="B11" s="46" t="s">
        <v>97</v>
      </c>
      <c r="C11" s="47">
        <v>40</v>
      </c>
      <c r="D11" s="48" t="s">
        <v>90</v>
      </c>
      <c r="E11" s="36"/>
      <c r="F11" s="36"/>
      <c r="G11" s="36"/>
      <c r="H11" s="38">
        <f t="shared" ref="H11:H14" si="1">ROUND(ROUND(C11,2)*ROUND(G11,2),2)</f>
        <v>0</v>
      </c>
    </row>
    <row r="12" spans="1:10" ht="72">
      <c r="A12" s="43">
        <v>3</v>
      </c>
      <c r="B12" s="46" t="s">
        <v>98</v>
      </c>
      <c r="C12" s="47">
        <v>15</v>
      </c>
      <c r="D12" s="70" t="s">
        <v>90</v>
      </c>
      <c r="E12" s="64"/>
      <c r="F12" s="64"/>
      <c r="G12" s="64"/>
      <c r="H12" s="38">
        <f t="shared" si="1"/>
        <v>0</v>
      </c>
    </row>
    <row r="13" spans="1:10" ht="57.6">
      <c r="A13" s="43">
        <v>4</v>
      </c>
      <c r="B13" s="46" t="s">
        <v>99</v>
      </c>
      <c r="C13" s="47">
        <v>20</v>
      </c>
      <c r="D13" s="70" t="s">
        <v>90</v>
      </c>
      <c r="E13" s="64"/>
      <c r="F13" s="64"/>
      <c r="G13" s="64"/>
      <c r="H13" s="38">
        <f t="shared" si="1"/>
        <v>0</v>
      </c>
    </row>
    <row r="14" spans="1:10" ht="43.2">
      <c r="A14" s="43">
        <v>5</v>
      </c>
      <c r="B14" s="46" t="s">
        <v>100</v>
      </c>
      <c r="C14" s="47">
        <v>20</v>
      </c>
      <c r="D14" s="70" t="s">
        <v>90</v>
      </c>
      <c r="E14" s="64"/>
      <c r="F14" s="64"/>
      <c r="G14" s="64"/>
      <c r="H14" s="38">
        <f t="shared" si="1"/>
        <v>0</v>
      </c>
    </row>
  </sheetData>
  <mergeCells count="2">
    <mergeCell ref="E2:F2"/>
    <mergeCell ref="G2:H2"/>
  </mergeCells>
  <printOptions horizontalCentered="1"/>
  <pageMargins left="0.19685039370078741" right="0.19685039370078741" top="1.3779527559055118" bottom="0.98425196850393704" header="0.51181102362204722" footer="0.51181102362204722"/>
  <pageSetup paperSize="9" scale="77" fitToHeight="0" orientation="landscape" r:id="rId1"/>
  <headerFooter alignWithMargins="0">
    <oddFooter xml:space="preserve">&amp;C&amp;"Times New Roman,Normalny"Strona &amp;P&amp;R&amp;"Times New Roman,Normalny"pieczęć i podpis osoby (osób) upoważnionej
do reprezentowania wykonawcy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13</vt:i4>
      </vt:variant>
      <vt:variant>
        <vt:lpstr>Zakresy nazwane</vt:lpstr>
      </vt:variant>
      <vt:variant>
        <vt:i4>13</vt:i4>
      </vt:variant>
    </vt:vector>
  </HeadingPairs>
  <TitlesOfParts>
    <vt:vector size="26" baseType="lpstr">
      <vt:lpstr>Informacje ogólne</vt:lpstr>
      <vt:lpstr>Część 1</vt:lpstr>
      <vt:lpstr>Część 2</vt:lpstr>
      <vt:lpstr>Część 3</vt:lpstr>
      <vt:lpstr>Część 4</vt:lpstr>
      <vt:lpstr>Część 5</vt:lpstr>
      <vt:lpstr>Część 6</vt:lpstr>
      <vt:lpstr>Część 7</vt:lpstr>
      <vt:lpstr>Część 8</vt:lpstr>
      <vt:lpstr>Część 9</vt:lpstr>
      <vt:lpstr>Część 10</vt:lpstr>
      <vt:lpstr>Część 11</vt:lpstr>
      <vt:lpstr>Część 12</vt:lpstr>
      <vt:lpstr>'Część 1'!Obszar_wydruku</vt:lpstr>
      <vt:lpstr>'Część 10'!Obszar_wydruku</vt:lpstr>
      <vt:lpstr>'Część 11'!Obszar_wydruku</vt:lpstr>
      <vt:lpstr>'Część 12'!Obszar_wydruku</vt:lpstr>
      <vt:lpstr>'Część 2'!Obszar_wydruku</vt:lpstr>
      <vt:lpstr>'Część 3'!Obszar_wydruku</vt:lpstr>
      <vt:lpstr>'Część 4'!Obszar_wydruku</vt:lpstr>
      <vt:lpstr>'Część 5'!Obszar_wydruku</vt:lpstr>
      <vt:lpstr>'Część 6'!Obszar_wydruku</vt:lpstr>
      <vt:lpstr>'Część 7'!Obszar_wydruku</vt:lpstr>
      <vt:lpstr>'Część 8'!Obszar_wydruku</vt:lpstr>
      <vt:lpstr>'Część 9'!Obszar_wydruku</vt:lpstr>
      <vt:lpstr>'Informacje ogólne'!Obszar_wydruku</vt:lpstr>
    </vt:vector>
  </TitlesOfParts>
  <Company>datacomp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abeben</dc:creator>
  <cp:lastModifiedBy>Łukasz Sendo</cp:lastModifiedBy>
  <cp:lastPrinted>2018-12-04T10:14:09Z</cp:lastPrinted>
  <dcterms:created xsi:type="dcterms:W3CDTF">2003-05-16T10:10:29Z</dcterms:created>
  <dcterms:modified xsi:type="dcterms:W3CDTF">2018-12-04T10:14:14Z</dcterms:modified>
</cp:coreProperties>
</file>