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300" windowWidth="15348" windowHeight="4272" tabRatio="888"/>
  </bookViews>
  <sheets>
    <sheet name="Informacje ogólne" sheetId="1" r:id="rId1"/>
    <sheet name="część (1)" sheetId="77" r:id="rId2"/>
    <sheet name="część (2)" sheetId="92" r:id="rId3"/>
    <sheet name="część (3)" sheetId="49" r:id="rId4"/>
  </sheets>
  <definedNames>
    <definedName name="_xlnm.Print_Area" localSheetId="1">'część (1)'!$A$1:$H$14</definedName>
    <definedName name="_xlnm.Print_Area" localSheetId="2">'część (2)'!$A$1:$H$13</definedName>
    <definedName name="_xlnm.Print_Area" localSheetId="3">'część (3)'!$A$1:$H$10</definedName>
    <definedName name="_xlnm.Print_Area" localSheetId="0">'Informacje ogólne'!$A$1:$D$48</definedName>
  </definedNames>
  <calcPr calcId="145621"/>
</workbook>
</file>

<file path=xl/calcChain.xml><?xml version="1.0" encoding="utf-8"?>
<calcChain xmlns="http://schemas.openxmlformats.org/spreadsheetml/2006/main">
  <c r="C22" i="1" l="1"/>
  <c r="C21" i="1"/>
  <c r="H13" i="92"/>
  <c r="H12" i="92"/>
  <c r="H11" i="92"/>
  <c r="H10" i="92"/>
  <c r="B1" i="92"/>
  <c r="F7" i="92" l="1"/>
  <c r="H11" i="77" l="1"/>
  <c r="H12" i="77"/>
  <c r="H13" i="77"/>
  <c r="H14" i="77"/>
  <c r="H10" i="77"/>
  <c r="B1" i="77"/>
  <c r="H10" i="49"/>
  <c r="F7" i="77" l="1"/>
  <c r="B1" i="49" l="1"/>
  <c r="F7" i="49" l="1"/>
  <c r="C23" i="1" s="1"/>
</calcChain>
</file>

<file path=xl/sharedStrings.xml><?xml version="1.0" encoding="utf-8"?>
<sst xmlns="http://schemas.openxmlformats.org/spreadsheetml/2006/main" count="114" uniqueCount="69">
  <si>
    <t>Cena brutto:</t>
  </si>
  <si>
    <t>1.</t>
  </si>
  <si>
    <t>2.</t>
  </si>
  <si>
    <t>3.</t>
  </si>
  <si>
    <t>4.</t>
  </si>
  <si>
    <t>7.</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</si>
  <si>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</si>
  <si>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</si>
  <si>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</si>
  <si>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</si>
  <si>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</si>
  <si>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</si>
  <si>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</si>
  <si>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</si>
  <si>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</si>
  <si>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</si>
  <si>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</si>
  <si>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</si>
  <si>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</si>
  <si>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</si>
  <si>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</si>
  <si>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</si>
  <si>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</si>
  <si>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5.</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</si>
  <si>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</si>
  <si>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</si>
  <si>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</si>
  <si>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</si>
  <si>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</si>
  <si>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6.</t>
  </si>
  <si>
    <t xml:space="preserve">Ilość </t>
  </si>
  <si>
    <t>Oświadczamy, że termin płatności wynosi 60 dni.</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</si>
  <si>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</si>
  <si>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</si>
  <si>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</si>
  <si>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</si>
  <si>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</si>
  <si>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</si>
  <si>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</si>
  <si>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</si>
  <si>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</si>
  <si>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</si>
  <si>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</si>
  <si>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</si>
  <si>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</si>
  <si>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</si>
  <si>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</si>
  <si>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sztuk</t>
  </si>
  <si>
    <t>Załącznik nr 1 do specyfikacji</t>
  </si>
  <si>
    <t>8.</t>
  </si>
  <si>
    <t>9.</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</si>
  <si>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</si>
  <si>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</si>
  <si>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</si>
  <si>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DFP.271.43.2018.LS</t>
  </si>
  <si>
    <t>Dostawa materiałów laparoskopowych – ładunki i staplery.</t>
  </si>
  <si>
    <t>Oświadczamy, że zamówienie będziemy wykonywać do czasu wyczerpania ilości asortymentu określonego w załączniku nr 1a do specyfikacji, jednak nie dłużej niż przez 4 miesiące, od dnia zawarcia umowy..</t>
  </si>
  <si>
    <t xml:space="preserve">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t>
  </si>
  <si>
    <r>
      <t>Oświadczamy, że jesteśmy małym lub średnim przedsiębiorstwem: TAK/NIE (</t>
    </r>
    <r>
      <rPr>
        <i/>
        <sz val="11"/>
        <rFont val="Garamond"/>
        <family val="1"/>
        <charset val="238"/>
      </rPr>
      <t>niepotrzebne skreślić</t>
    </r>
    <r>
      <rPr>
        <sz val="11"/>
        <rFont val="Garamond"/>
        <family val="1"/>
        <charset val="238"/>
      </rPr>
      <t>)</t>
    </r>
  </si>
  <si>
    <t>Jednorazowa rękojeść staplera endoskopowego z wbudowaną artykulacją przeznaczonego do ładunków wykonujących zespolenie o długości 45 mm, posiadająca dwie dźwignie zamykającą i spustową. Dystalna szerokość rozwarcia bransz 22 mm. W pełni jednoręczny w obsłudze. Długość ramienia 28 cm, 34 cm, 44 cm. (Zamawiający każdorazowo określi długość rękojeści przy składaniu zamówienia).</t>
  </si>
  <si>
    <t xml:space="preserve">Jednorazowe ładunki liniowe do staplera endoskopowego, umożliwiającego wykonanie zespolenia na długości 45 mm, ładowane w szczęki staplera. Ładunki do tkanki cienkiej (wysokość zszywki 1 mm po zamknięciu), ładunki do tkanki standardowej (wysokość zszywki 1,5 mm po zamknięciu), ładunki do tkanki pośredniej (wysokość zszywki po zamknięciu 1,8 mm), ładunki do tkanki grubej (wysokość zszywki 2 mm po zamknięciu). Wszystkie ładunki przechodzące przez trokar o średnicy 12 mm. (Zamawiający każdorazowo określi rozmiar ładunku przy składaniu zamówienia).   </t>
  </si>
  <si>
    <t>Jednorazowa rękojeść staplera endoskopowego prostego przeznaczonego do ładunków wykonujących zespolenie o długości 60 mm, posiadająca dwie dźwignie zamykającą i spustową. Dystalna szerokość rozwarcia bransz 22 mm. W pełni jednoręczny w obsłudze Długość ramienia 28 cm, 34 cm, 44 cm. (Zamawiający każdorazowo określi długość rękojeści przy składaniu zamówienia).</t>
  </si>
  <si>
    <t>Jednorazowa rękojeść staplera endoskopowego z wbudowaną artykulacją przeznaczonego do ładunków wykonujących zespolenie o długości 60 mm, posiadająca dwie dźwignie zamykającą i spustową. Długość ramienia 28 cm, 34 cm, 44 cm. Jednoręczny (zamknięcie; odpalenie; artykulacja; rotacja). (Zamawiający każdorazowo określi długość rękojeści przy składaniu zamówienia).</t>
  </si>
  <si>
    <t>Jednorazowe ładunki liniowe do staplera endoskopowego, umożliwiającego wykonanie zespolenia na długości 60 mm, ładowane w szczęki staplera. Ładunki do tkanki cienkiej (wysokość zszywki 1 mm po zamknięciu), ładunki do tkanki standardowej (wysokość zszywki 1,5 mm po zamknięciu), ładunki do tkanki pośredniej (wysokość zszywki po zamknięciu 1,8 mm), ładunki do tkanki grubej (wysokość zszywki 2 mm po zamknięciu). Wszystkie ładunki przechodzące przez trokar o średnicy 12 mm. (Zamawiający każdorazowo określi rozmiar ładunku przy składaniu zamówienia).</t>
  </si>
  <si>
    <t xml:space="preserve">Jednorazowy, endoskopowy woreczek do pobierania próbek o pojemności 224 ml, średnica ramienia 10 mm.   </t>
  </si>
  <si>
    <t xml:space="preserve">Jednorazowy bezostrzowy trokar optyczny zakończony dwoma separatorami tkanki o średnicy 4,7 mm, dł. 100 mm, posiadający możliwość blokowania wprowadzanej kamery w obturatorze, wyposażony w dwie niezależne od siebie uszczelki. Przezierna, rowkowana (niegwintowana) kaniula ze ściętym szczytem i lejkowatym otworem dla łatwiejszego wprowadzenia narzędzi. Trokar umożliwiający insuflację i desuflację.   </t>
  </si>
  <si>
    <t xml:space="preserve">Jednorazowy stapler zamykająco tnący z zakrzywioną główką (kształt półksiężyca), długość linii cięcia 40mm. Stapler umożliwia 6 wystrzelenie ładunku podczas jednego zabiegu, zawiera ładunek do tkanki standardowej, grubej. Stapler posiada dwie dzwignie zamykającą i odpalającą (Zamawiający każdorazowo określi rodzaj ładunku w staplerze przy składaniu zamówienia).   </t>
  </si>
  <si>
    <t>Jednorazowy stapler okrężny wygięty z kontrolowanym dociskiem tkanki i regulowaną wysokością zamknięcia zszywki w zakresie od 1 mm do 2,5 mm. Czterostopniowa skala kompresji tkanki odpowiadająca stopniom kompresji w zakresie 1,0; 1,5; 2,0; 2,5 mm. Rozmiary staplera: 21 mm. Wysokość otwartej zszywki 5,5mm. Akustyczny sygnalizator oddania strzału zlokalizowany w loży ładunku informujący o przebiciu syntetycznego pierścienia. Stapler posiada manualne zabezpieczenie zlokalizowane przy dźwigni spustowej zapobiegające aktywacji noża po wystrzeleniu ładunku. Ergonomiczny uchwyt staplera pokryty antypoślizgową gumową powłoką. (Zamawiający każdorazowo określi rozmiar staplera przy składaniu zamówienia).</t>
  </si>
  <si>
    <t xml:space="preserve">Ładunek do staplera z zakrzywioną głowicą o długości linii cięcia 40mm. Ładunek do tkanki standardowej, grubej. (Zamawiający każdorazowo określi rodzaj ładunku przy składaniu zamówienia).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</si>
</sst>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_-* #,##0\ _z_ł_-;\-* #,##0\ _z_ł_-;_-* &quot;-&quot;??\ _z_ł_-;_-@_-"/>
  </numFmts>
  <fonts count="9" x14ac:knownFonts="1">
    <font>
      <sz val="10"/>
      <name val="Arial CE"/>
      <charset val="238"/>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3" fillId="0" borderId="0"/>
    <xf numFmtId="0" fontId="7" fillId="0" borderId="0"/>
    <xf numFmtId="0" fontId="6" fillId="0" borderId="0"/>
    <xf numFmtId="0" fontId="3" fillId="0" borderId="0"/>
    <xf numFmtId="0" fontId="6" fillId="0" borderId="0"/>
    <xf numFmtId="44" fontId="1" fillId="0" borderId="0" applyFont="0" applyFill="0" applyBorder="0" applyAlignment="0" applyProtection="0"/>
    <xf numFmtId="44" fontId="3" fillId="0" borderId="0" applyFont="0" applyFill="0" applyBorder="0" applyAlignment="0" applyProtection="0"/>
    <xf numFmtId="0" fontId="6" fillId="0" borderId="0"/>
    <xf numFmtId="0" fontId="1" fillId="0" borderId="0"/>
  </cellStyleXfs>
  <cellXfs count="92">
    <xf numFmtId="0" fontId="0" fillId="0" borderId="0" xfId="0"/>
    <xf numFmtId="0" fontId="4" fillId="0" borderId="0" xfId="0" applyFont="1" applyFill="1" applyBorder="1" applyAlignment="1" applyProtection="1">
      <alignment horizontal="left" vertical="top" wrapText="1"/>
      <protection locked="0"/>
    </xf>
    <xf numFmtId="3" fontId="4"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protection locked="0"/>
    </xf>
    <xf numFmtId="3" fontId="4" fillId="0" borderId="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wrapText="1"/>
      <protection locked="0"/>
    </xf>
    <xf numFmtId="3" fontId="4" fillId="0" borderId="0" xfId="0" applyNumberFormat="1" applyFont="1" applyFill="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Fill="1" applyAlignment="1" applyProtection="1">
      <alignment horizontal="center" vertical="top"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wrapText="1"/>
      <protection locked="0"/>
    </xf>
    <xf numFmtId="3" fontId="4" fillId="0" borderId="0" xfId="0" applyNumberFormat="1" applyFont="1" applyFill="1" applyBorder="1" applyAlignment="1" applyProtection="1">
      <alignment horizontal="righ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righ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right" vertical="top"/>
      <protection locked="0"/>
    </xf>
    <xf numFmtId="1" fontId="4" fillId="0" borderId="0" xfId="0" applyNumberFormat="1" applyFont="1" applyFill="1" applyAlignment="1" applyProtection="1">
      <alignment horizontal="left" vertical="top" wrapText="1"/>
      <protection locked="0"/>
    </xf>
    <xf numFmtId="0" fontId="4"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44" fontId="4" fillId="2" borderId="5" xfId="0" applyNumberFormat="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1" fontId="4"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64" fontId="5" fillId="2" borderId="4" xfId="1" applyNumberFormat="1"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shrinkToFit="1"/>
      <protection locked="0"/>
    </xf>
    <xf numFmtId="4" fontId="4" fillId="0" borderId="1" xfId="0" applyNumberFormat="1" applyFont="1" applyFill="1" applyBorder="1" applyAlignment="1" applyProtection="1">
      <alignment horizontal="center" vertical="center" wrapText="1" shrinkToFit="1"/>
      <protection locked="0"/>
    </xf>
    <xf numFmtId="44" fontId="4" fillId="0" borderId="1" xfId="0" applyNumberFormat="1" applyFont="1" applyFill="1" applyBorder="1" applyAlignment="1" applyProtection="1">
      <alignment horizontal="right" vertical="center" wrapText="1"/>
      <protection locked="0"/>
    </xf>
    <xf numFmtId="0" fontId="4" fillId="0" borderId="1" xfId="10" applyFont="1" applyFill="1" applyBorder="1" applyAlignment="1">
      <alignment horizontal="left" vertical="center" wrapText="1"/>
    </xf>
    <xf numFmtId="3" fontId="4" fillId="0" borderId="1" xfId="10" applyNumberFormat="1" applyFont="1" applyFill="1" applyBorder="1" applyAlignment="1" applyProtection="1">
      <alignment horizontal="center" vertical="center" wrapText="1"/>
    </xf>
    <xf numFmtId="3" fontId="4" fillId="2" borderId="1" xfId="1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xf numFmtId="44" fontId="4" fillId="0" borderId="0" xfId="11" applyNumberFormat="1" applyFont="1" applyFill="1" applyBorder="1" applyAlignment="1" applyProtection="1">
      <alignment horizontal="right" vertical="center" wrapText="1"/>
      <protection locked="0"/>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44" fontId="4" fillId="0" borderId="3" xfId="11" applyNumberFormat="1" applyFont="1" applyFill="1" applyBorder="1" applyAlignment="1" applyProtection="1">
      <alignment horizontal="left" vertical="center" wrapText="1"/>
      <protection locked="0"/>
    </xf>
    <xf numFmtId="44" fontId="4" fillId="0" borderId="3" xfId="0" applyNumberFormat="1" applyFont="1" applyBorder="1" applyAlignment="1">
      <alignment horizontal="left" vertical="center" wrapText="1"/>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justify"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top" wrapText="1"/>
      <protection locked="0"/>
    </xf>
    <xf numFmtId="0" fontId="5" fillId="0" borderId="5" xfId="0" applyFont="1" applyFill="1" applyBorder="1" applyAlignment="1" applyProtection="1">
      <alignment horizontal="center" vertical="top" wrapText="1"/>
      <protection locked="0"/>
    </xf>
    <xf numFmtId="3" fontId="5" fillId="0" borderId="7" xfId="0" applyNumberFormat="1" applyFont="1" applyFill="1" applyBorder="1" applyAlignment="1" applyProtection="1">
      <alignment horizontal="left" vertical="top" wrapText="1"/>
      <protection locked="0"/>
    </xf>
    <xf numFmtId="0" fontId="4" fillId="0" borderId="8" xfId="0" applyFont="1" applyBorder="1" applyAlignment="1">
      <alignment horizontal="left" vertical="top" wrapText="1"/>
    </xf>
    <xf numFmtId="49" fontId="4" fillId="0" borderId="0" xfId="0" applyNumberFormat="1" applyFont="1" applyFill="1" applyBorder="1" applyAlignment="1" applyProtection="1">
      <alignment vertical="top" wrapText="1"/>
      <protection locked="0"/>
    </xf>
    <xf numFmtId="0" fontId="4" fillId="0" borderId="0" xfId="0" applyFont="1" applyFill="1" applyAlignment="1" applyProtection="1">
      <alignment horizontal="justify" vertical="top" wrapText="1"/>
      <protection locked="0"/>
    </xf>
    <xf numFmtId="0" fontId="4" fillId="0" borderId="0" xfId="0" applyFont="1" applyAlignment="1">
      <alignment horizontal="justify" vertical="top" wrapText="1"/>
    </xf>
    <xf numFmtId="0" fontId="4" fillId="0" borderId="0" xfId="0" applyFont="1" applyFill="1" applyAlignment="1">
      <alignment vertical="top" wrapText="1"/>
    </xf>
    <xf numFmtId="0" fontId="4" fillId="0" borderId="0" xfId="0" applyFont="1" applyFill="1" applyAlignment="1" applyProtection="1">
      <alignment horizontal="right" vertical="top" wrapText="1"/>
      <protection locked="0"/>
    </xf>
  </cellXfs>
  <cellStyles count="15">
    <cellStyle name="Dziesiętny" xfId="1" builtinId="3"/>
    <cellStyle name="Dziesiętny 2" xfId="2"/>
    <cellStyle name="Dziesiętny 3" xfId="3"/>
    <cellStyle name="Normalny" xfId="0" builtinId="0"/>
    <cellStyle name="Normalny 10" xfId="13"/>
    <cellStyle name="Normalny 2" xfId="4"/>
    <cellStyle name="Normalny 2 2" xfId="5"/>
    <cellStyle name="Normalny 2 2 2" xfId="14"/>
    <cellStyle name="Normalny 3" xfId="6"/>
    <cellStyle name="Normalny 4" xfId="7"/>
    <cellStyle name="Normalny 6 2" xfId="8"/>
    <cellStyle name="Normalny 7" xfId="9"/>
    <cellStyle name="Normalny 8" xfId="10"/>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1"/>
  <sheetViews>
    <sheetView showGridLines="0" tabSelected="1" view="pageBreakPreview" topLeftCell="A4" zoomScaleNormal="100" zoomScaleSheetLayoutView="100" zoomScalePageLayoutView="115" workbookViewId="0">
      <selection activeCell="H20" sqref="H20"/>
    </sheetView>
  </sheetViews>
  <sheetFormatPr defaultColWidth="9.109375" defaultRowHeight="14.4" x14ac:dyDescent="0.25"/>
  <cols>
    <col min="1" max="1" width="3.55468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x14ac:dyDescent="0.25">
      <c r="D1" s="2" t="s">
        <v>48</v>
      </c>
    </row>
    <row r="2" spans="2:6" ht="18" customHeight="1" x14ac:dyDescent="0.25">
      <c r="B2" s="3"/>
      <c r="C2" s="3" t="s">
        <v>42</v>
      </c>
      <c r="D2" s="3"/>
    </row>
    <row r="3" spans="2:6" ht="18" customHeight="1" x14ac:dyDescent="0.25"/>
    <row r="4" spans="2:6" ht="18" customHeight="1" x14ac:dyDescent="0.25">
      <c r="B4" s="1" t="s">
        <v>33</v>
      </c>
      <c r="C4" s="1" t="s">
        <v>54</v>
      </c>
      <c r="E4" s="5"/>
    </row>
    <row r="5" spans="2:6" ht="18" customHeight="1" x14ac:dyDescent="0.25">
      <c r="E5" s="5"/>
    </row>
    <row r="6" spans="2:6" ht="15.75" customHeight="1" x14ac:dyDescent="0.25">
      <c r="B6" s="1" t="s">
        <v>32</v>
      </c>
      <c r="C6" s="79" t="s">
        <v>55</v>
      </c>
      <c r="D6" s="79"/>
      <c r="E6" s="6"/>
      <c r="F6" s="7"/>
    </row>
    <row r="7" spans="2:6" ht="14.25" customHeight="1" x14ac:dyDescent="0.25"/>
    <row r="8" spans="2:6" ht="14.25" customHeight="1" x14ac:dyDescent="0.25">
      <c r="B8" s="8" t="s">
        <v>27</v>
      </c>
      <c r="C8" s="82"/>
      <c r="D8" s="72"/>
      <c r="E8" s="5"/>
    </row>
    <row r="9" spans="2:6" ht="31.5" customHeight="1" x14ac:dyDescent="0.25">
      <c r="B9" s="8" t="s">
        <v>34</v>
      </c>
      <c r="C9" s="83"/>
      <c r="D9" s="84"/>
      <c r="E9" s="5"/>
    </row>
    <row r="10" spans="2:6" ht="18" customHeight="1" x14ac:dyDescent="0.25">
      <c r="B10" s="8" t="s">
        <v>26</v>
      </c>
      <c r="C10" s="80"/>
      <c r="D10" s="81"/>
      <c r="E10" s="5"/>
    </row>
    <row r="11" spans="2:6" ht="18" customHeight="1" x14ac:dyDescent="0.25">
      <c r="B11" s="8" t="s">
        <v>36</v>
      </c>
      <c r="C11" s="80"/>
      <c r="D11" s="81"/>
      <c r="E11" s="5"/>
    </row>
    <row r="12" spans="2:6" ht="18" customHeight="1" x14ac:dyDescent="0.25">
      <c r="B12" s="8" t="s">
        <v>37</v>
      </c>
      <c r="C12" s="80"/>
      <c r="D12" s="81"/>
      <c r="E12" s="5"/>
    </row>
    <row r="13" spans="2:6" ht="18" customHeight="1" x14ac:dyDescent="0.25">
      <c r="B13" s="8" t="s">
        <v>38</v>
      </c>
      <c r="C13" s="80"/>
      <c r="D13" s="81"/>
      <c r="E13" s="5"/>
    </row>
    <row r="14" spans="2:6" ht="18" customHeight="1" x14ac:dyDescent="0.25">
      <c r="B14" s="8" t="s">
        <v>39</v>
      </c>
      <c r="C14" s="80"/>
      <c r="D14" s="81"/>
      <c r="E14" s="5"/>
    </row>
    <row r="15" spans="2:6" ht="18" customHeight="1" x14ac:dyDescent="0.25">
      <c r="B15" s="8" t="s">
        <v>40</v>
      </c>
      <c r="C15" s="80"/>
      <c r="D15" s="81"/>
      <c r="E15" s="5"/>
    </row>
    <row r="16" spans="2:6" ht="18" customHeight="1" x14ac:dyDescent="0.25">
      <c r="B16" s="8" t="s">
        <v>41</v>
      </c>
      <c r="C16" s="80"/>
      <c r="D16" s="81"/>
      <c r="E16" s="5"/>
    </row>
    <row r="17" spans="1:6" ht="18" customHeight="1" x14ac:dyDescent="0.25">
      <c r="C17" s="5"/>
      <c r="D17" s="10"/>
      <c r="E17" s="5"/>
    </row>
    <row r="18" spans="1:6" ht="18" customHeight="1" x14ac:dyDescent="0.25">
      <c r="B18" s="70" t="s">
        <v>35</v>
      </c>
      <c r="C18" s="71"/>
      <c r="D18" s="11"/>
      <c r="E18" s="7"/>
    </row>
    <row r="19" spans="1:6" ht="18" customHeight="1" thickBot="1" x14ac:dyDescent="0.3">
      <c r="C19" s="7"/>
      <c r="D19" s="11"/>
      <c r="E19" s="7"/>
    </row>
    <row r="20" spans="1:6" ht="18" customHeight="1" thickBot="1" x14ac:dyDescent="0.3">
      <c r="B20" s="12" t="s">
        <v>14</v>
      </c>
      <c r="C20" s="85" t="s">
        <v>0</v>
      </c>
      <c r="D20" s="86"/>
    </row>
    <row r="21" spans="1:6" ht="18" customHeight="1" x14ac:dyDescent="0.25">
      <c r="A21" s="13"/>
      <c r="B21" s="14" t="s">
        <v>20</v>
      </c>
      <c r="C21" s="68">
        <f>'część (1)'!$F$7</f>
        <v>0</v>
      </c>
      <c r="D21" s="69"/>
    </row>
    <row r="22" spans="1:6" ht="18" customHeight="1" x14ac:dyDescent="0.25">
      <c r="A22" s="13"/>
      <c r="B22" s="15" t="s">
        <v>21</v>
      </c>
      <c r="C22" s="68">
        <f>'część (2)'!$F$7</f>
        <v>0</v>
      </c>
      <c r="D22" s="69"/>
    </row>
    <row r="23" spans="1:6" ht="18" customHeight="1" x14ac:dyDescent="0.25">
      <c r="A23" s="13"/>
      <c r="B23" s="14" t="s">
        <v>22</v>
      </c>
      <c r="C23" s="68">
        <f>'część (3)'!$F$7</f>
        <v>0</v>
      </c>
      <c r="D23" s="69"/>
    </row>
    <row r="24" spans="1:6" s="56" customFormat="1" ht="15" customHeight="1" x14ac:dyDescent="0.25">
      <c r="A24" s="13"/>
      <c r="B24" s="58"/>
      <c r="C24" s="59"/>
      <c r="D24" s="59"/>
    </row>
    <row r="25" spans="1:6" ht="21" customHeight="1" x14ac:dyDescent="0.25">
      <c r="A25" s="1" t="s">
        <v>1</v>
      </c>
      <c r="B25" s="71" t="s">
        <v>31</v>
      </c>
      <c r="C25" s="70"/>
      <c r="D25" s="90"/>
      <c r="E25" s="16"/>
    </row>
    <row r="26" spans="1:6" ht="38.4" customHeight="1" x14ac:dyDescent="0.25">
      <c r="A26" s="1" t="s">
        <v>2</v>
      </c>
      <c r="B26" s="87" t="s">
        <v>56</v>
      </c>
      <c r="C26" s="87"/>
      <c r="D26" s="87"/>
      <c r="E26" s="17"/>
      <c r="F26" s="7"/>
    </row>
    <row r="27" spans="1:6" s="18" customFormat="1" ht="55.2" customHeight="1" x14ac:dyDescent="0.25">
      <c r="A27" s="18" t="s">
        <v>3</v>
      </c>
      <c r="B27" s="79" t="s">
        <v>57</v>
      </c>
      <c r="C27" s="79"/>
      <c r="D27" s="79"/>
      <c r="E27" s="19"/>
    </row>
    <row r="28" spans="1:6" ht="40.5" customHeight="1" x14ac:dyDescent="0.25">
      <c r="A28" s="1" t="s">
        <v>4</v>
      </c>
      <c r="B28" s="79" t="s">
        <v>18</v>
      </c>
      <c r="C28" s="88"/>
      <c r="D28" s="88"/>
      <c r="E28" s="16"/>
      <c r="F28" s="7"/>
    </row>
    <row r="29" spans="1:6" ht="27.75" customHeight="1" x14ac:dyDescent="0.25">
      <c r="A29" s="1" t="s">
        <v>23</v>
      </c>
      <c r="B29" s="70" t="s">
        <v>24</v>
      </c>
      <c r="C29" s="71"/>
      <c r="D29" s="71"/>
      <c r="E29" s="16"/>
      <c r="F29" s="7"/>
    </row>
    <row r="30" spans="1:6" ht="39.75" customHeight="1" x14ac:dyDescent="0.25">
      <c r="A30" s="1" t="s">
        <v>29</v>
      </c>
      <c r="B30" s="79" t="s">
        <v>25</v>
      </c>
      <c r="C30" s="88"/>
      <c r="D30" s="88"/>
      <c r="E30" s="16"/>
      <c r="F30" s="7"/>
    </row>
    <row r="31" spans="1:6" s="65" customFormat="1" ht="24.6" customHeight="1" x14ac:dyDescent="0.25">
      <c r="A31" s="65" t="s">
        <v>5</v>
      </c>
      <c r="B31" s="79" t="s">
        <v>58</v>
      </c>
      <c r="C31" s="79"/>
      <c r="D31" s="79"/>
      <c r="E31" s="16"/>
      <c r="F31" s="64"/>
    </row>
    <row r="32" spans="1:6" ht="89.4" customHeight="1" x14ac:dyDescent="0.25">
      <c r="A32" s="1" t="s">
        <v>49</v>
      </c>
      <c r="B32" s="79" t="s">
        <v>51</v>
      </c>
      <c r="C32" s="89"/>
      <c r="D32" s="89"/>
      <c r="E32" s="16"/>
      <c r="F32" s="7"/>
    </row>
    <row r="33" spans="1:5" ht="18" customHeight="1" x14ac:dyDescent="0.25">
      <c r="A33" s="20" t="s">
        <v>50</v>
      </c>
      <c r="B33" s="6" t="s">
        <v>6</v>
      </c>
      <c r="C33" s="7"/>
      <c r="D33" s="1"/>
      <c r="E33" s="21"/>
    </row>
    <row r="34" spans="1:5" ht="11.4" customHeight="1" x14ac:dyDescent="0.25">
      <c r="B34" s="7"/>
      <c r="C34" s="7"/>
      <c r="D34" s="22"/>
      <c r="E34" s="21"/>
    </row>
    <row r="35" spans="1:5" ht="18" customHeight="1" x14ac:dyDescent="0.25">
      <c r="B35" s="74" t="s">
        <v>16</v>
      </c>
      <c r="C35" s="78"/>
      <c r="D35" s="75"/>
      <c r="E35" s="21"/>
    </row>
    <row r="36" spans="1:5" ht="18" customHeight="1" x14ac:dyDescent="0.25">
      <c r="B36" s="74" t="s">
        <v>7</v>
      </c>
      <c r="C36" s="75"/>
      <c r="D36" s="8"/>
      <c r="E36" s="21"/>
    </row>
    <row r="37" spans="1:5" ht="18" customHeight="1" x14ac:dyDescent="0.25">
      <c r="B37" s="76"/>
      <c r="C37" s="77"/>
      <c r="D37" s="8"/>
      <c r="E37" s="21"/>
    </row>
    <row r="38" spans="1:5" ht="18" customHeight="1" x14ac:dyDescent="0.25">
      <c r="B38" s="76"/>
      <c r="C38" s="77"/>
      <c r="D38" s="8"/>
      <c r="E38" s="21"/>
    </row>
    <row r="39" spans="1:5" ht="18" customHeight="1" x14ac:dyDescent="0.25">
      <c r="B39" s="76"/>
      <c r="C39" s="77"/>
      <c r="D39" s="8"/>
      <c r="E39" s="21"/>
    </row>
    <row r="40" spans="1:5" ht="15" customHeight="1" x14ac:dyDescent="0.25">
      <c r="B40" s="24" t="s">
        <v>9</v>
      </c>
      <c r="C40" s="24"/>
      <c r="D40" s="22"/>
      <c r="E40" s="21"/>
    </row>
    <row r="41" spans="1:5" ht="18" customHeight="1" x14ac:dyDescent="0.25">
      <c r="B41" s="74" t="s">
        <v>17</v>
      </c>
      <c r="C41" s="78"/>
      <c r="D41" s="75"/>
      <c r="E41" s="21"/>
    </row>
    <row r="42" spans="1:5" ht="18" customHeight="1" x14ac:dyDescent="0.25">
      <c r="B42" s="25" t="s">
        <v>7</v>
      </c>
      <c r="C42" s="23" t="s">
        <v>8</v>
      </c>
      <c r="D42" s="26" t="s">
        <v>10</v>
      </c>
      <c r="E42" s="21"/>
    </row>
    <row r="43" spans="1:5" ht="18" customHeight="1" x14ac:dyDescent="0.25">
      <c r="B43" s="27"/>
      <c r="C43" s="23"/>
      <c r="D43" s="28"/>
      <c r="E43" s="21"/>
    </row>
    <row r="44" spans="1:5" ht="18" customHeight="1" x14ac:dyDescent="0.25">
      <c r="B44" s="27"/>
      <c r="C44" s="23"/>
      <c r="D44" s="28"/>
      <c r="E44" s="21"/>
    </row>
    <row r="45" spans="1:5" ht="18" customHeight="1" x14ac:dyDescent="0.25">
      <c r="B45" s="24"/>
      <c r="C45" s="24"/>
      <c r="D45" s="22"/>
      <c r="E45" s="21"/>
    </row>
    <row r="46" spans="1:5" ht="18" customHeight="1" x14ac:dyDescent="0.25">
      <c r="B46" s="74" t="s">
        <v>19</v>
      </c>
      <c r="C46" s="78"/>
      <c r="D46" s="75"/>
      <c r="E46" s="21"/>
    </row>
    <row r="47" spans="1:5" ht="18" customHeight="1" x14ac:dyDescent="0.25">
      <c r="B47" s="73" t="s">
        <v>11</v>
      </c>
      <c r="C47" s="73"/>
      <c r="D47" s="8"/>
    </row>
    <row r="48" spans="1:5" ht="18" customHeight="1" x14ac:dyDescent="0.25">
      <c r="B48" s="72"/>
      <c r="C48" s="72"/>
      <c r="D48" s="8"/>
    </row>
    <row r="49" spans="4:4" ht="18" customHeight="1" x14ac:dyDescent="0.25"/>
    <row r="50" spans="4:4" ht="18" customHeight="1" x14ac:dyDescent="0.25"/>
    <row r="51" spans="4:4" ht="18" customHeight="1" x14ac:dyDescent="0.25">
      <c r="D51" s="1"/>
    </row>
  </sheetData>
  <mergeCells count="32">
    <mergeCell ref="C16:D16"/>
    <mergeCell ref="B35:D35"/>
    <mergeCell ref="B26:D26"/>
    <mergeCell ref="B28:D28"/>
    <mergeCell ref="B32:D32"/>
    <mergeCell ref="B25:D25"/>
    <mergeCell ref="B30:D30"/>
    <mergeCell ref="B29:D29"/>
    <mergeCell ref="B27:D27"/>
    <mergeCell ref="C6:D6"/>
    <mergeCell ref="C11:D11"/>
    <mergeCell ref="C8:D8"/>
    <mergeCell ref="C9:D9"/>
    <mergeCell ref="C10:D10"/>
    <mergeCell ref="C12:D12"/>
    <mergeCell ref="C14:D14"/>
    <mergeCell ref="C13:D13"/>
    <mergeCell ref="C23:D23"/>
    <mergeCell ref="C20:D20"/>
    <mergeCell ref="C22:D22"/>
    <mergeCell ref="C21:D21"/>
    <mergeCell ref="C15:D15"/>
    <mergeCell ref="B31:D31"/>
    <mergeCell ref="B18:C18"/>
    <mergeCell ref="B48:C48"/>
    <mergeCell ref="B47:C47"/>
    <mergeCell ref="B36:C36"/>
    <mergeCell ref="B37:C37"/>
    <mergeCell ref="B39:C39"/>
    <mergeCell ref="B46:D46"/>
    <mergeCell ref="B41:D41"/>
    <mergeCell ref="B38:C38"/>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4"/>
  <sheetViews>
    <sheetView showGridLines="0" view="pageBreakPreview" topLeftCell="A11" zoomScaleNormal="100" zoomScaleSheetLayoutView="100" zoomScalePageLayoutView="85" workbookViewId="0">
      <selection activeCell="B16" sqref="B16"/>
    </sheetView>
  </sheetViews>
  <sheetFormatPr defaultColWidth="9.109375" defaultRowHeight="14.4" x14ac:dyDescent="0.25"/>
  <cols>
    <col min="1" max="1" width="5.33203125" style="60" customWidth="1"/>
    <col min="2" max="2" width="74.88671875" style="60" customWidth="1"/>
    <col min="3" max="3" width="9.6640625" style="32" customWidth="1"/>
    <col min="4" max="4" width="9.5546875" style="63" customWidth="1"/>
    <col min="5" max="5" width="22.33203125" style="60" customWidth="1"/>
    <col min="6" max="6" width="19.109375" style="60" customWidth="1"/>
    <col min="7" max="7" width="15.109375" style="60" customWidth="1"/>
    <col min="8" max="8" width="19" style="60" customWidth="1"/>
    <col min="9" max="10" width="14.33203125" style="60" customWidth="1"/>
    <col min="11" max="16384" width="9.109375" style="60"/>
  </cols>
  <sheetData>
    <row r="1" spans="1:10" x14ac:dyDescent="0.25">
      <c r="B1" s="29" t="str">
        <f>'Informacje ogólne'!C4</f>
        <v>DFP.271.43.2018.LS</v>
      </c>
      <c r="C1" s="60"/>
      <c r="H1" s="31" t="s">
        <v>53</v>
      </c>
      <c r="I1" s="31"/>
      <c r="J1" s="31"/>
    </row>
    <row r="2" spans="1:10" x14ac:dyDescent="0.25">
      <c r="E2" s="71"/>
      <c r="F2" s="71"/>
      <c r="G2" s="91" t="s">
        <v>52</v>
      </c>
      <c r="H2" s="91"/>
    </row>
    <row r="4" spans="1:10" x14ac:dyDescent="0.25">
      <c r="B4" s="6" t="s">
        <v>12</v>
      </c>
      <c r="C4" s="62">
        <v>1</v>
      </c>
      <c r="D4" s="33"/>
      <c r="E4" s="34" t="s">
        <v>15</v>
      </c>
      <c r="F4" s="5"/>
      <c r="G4" s="61"/>
      <c r="H4" s="61"/>
    </row>
    <row r="5" spans="1:10" x14ac:dyDescent="0.25">
      <c r="B5" s="6"/>
      <c r="C5" s="35"/>
      <c r="D5" s="33"/>
      <c r="E5" s="34"/>
      <c r="F5" s="5"/>
      <c r="G5" s="61"/>
      <c r="H5" s="61"/>
    </row>
    <row r="6" spans="1:10" x14ac:dyDescent="0.25">
      <c r="A6" s="6"/>
      <c r="C6" s="35"/>
      <c r="D6" s="33"/>
      <c r="E6" s="61"/>
      <c r="F6" s="61"/>
      <c r="G6" s="61"/>
      <c r="H6" s="61"/>
    </row>
    <row r="7" spans="1:10" x14ac:dyDescent="0.25">
      <c r="A7" s="36"/>
      <c r="B7" s="36"/>
      <c r="C7" s="37"/>
      <c r="D7" s="38"/>
      <c r="E7" s="39" t="s">
        <v>0</v>
      </c>
      <c r="F7" s="40">
        <f>SUM(H10:H14)</f>
        <v>0</v>
      </c>
      <c r="G7" s="41"/>
      <c r="H7" s="41"/>
    </row>
    <row r="8" spans="1:10" ht="12.75" customHeight="1" x14ac:dyDescent="0.25">
      <c r="A8" s="41"/>
      <c r="B8" s="36"/>
      <c r="C8" s="42"/>
      <c r="D8" s="43"/>
      <c r="E8" s="41"/>
      <c r="F8" s="41"/>
      <c r="G8" s="41"/>
      <c r="H8" s="41"/>
    </row>
    <row r="9" spans="1:10" s="47" customFormat="1" ht="43.2" customHeight="1" x14ac:dyDescent="0.25">
      <c r="A9" s="44" t="s">
        <v>28</v>
      </c>
      <c r="B9" s="44" t="s">
        <v>43</v>
      </c>
      <c r="C9" s="45" t="s">
        <v>30</v>
      </c>
      <c r="D9" s="46"/>
      <c r="E9" s="44" t="s">
        <v>44</v>
      </c>
      <c r="F9" s="44" t="s">
        <v>45</v>
      </c>
      <c r="G9" s="44" t="s">
        <v>46</v>
      </c>
      <c r="H9" s="44" t="s">
        <v>13</v>
      </c>
    </row>
    <row r="10" spans="1:10" s="47" customFormat="1" ht="88.2" customHeight="1" x14ac:dyDescent="0.25">
      <c r="A10" s="48" t="s">
        <v>1</v>
      </c>
      <c r="B10" s="53" t="s">
        <v>59</v>
      </c>
      <c r="C10" s="54">
        <v>14</v>
      </c>
      <c r="D10" s="57" t="s">
        <v>47</v>
      </c>
      <c r="E10" s="50"/>
      <c r="F10" s="50"/>
      <c r="G10" s="51"/>
      <c r="H10" s="52">
        <f>ROUND(ROUND(C10,2)*ROUND(G10,2),2)</f>
        <v>0</v>
      </c>
    </row>
    <row r="11" spans="1:10" s="47" customFormat="1" ht="116.4" customHeight="1" x14ac:dyDescent="0.25">
      <c r="A11" s="48" t="s">
        <v>2</v>
      </c>
      <c r="B11" s="53" t="s">
        <v>60</v>
      </c>
      <c r="C11" s="55">
        <v>120</v>
      </c>
      <c r="D11" s="57" t="s">
        <v>47</v>
      </c>
      <c r="E11" s="50"/>
      <c r="F11" s="50"/>
      <c r="G11" s="51"/>
      <c r="H11" s="52">
        <f t="shared" ref="H11:H14" si="0">ROUND(ROUND(C11,2)*ROUND(G11,2),2)</f>
        <v>0</v>
      </c>
    </row>
    <row r="12" spans="1:10" s="47" customFormat="1" ht="88.8" customHeight="1" x14ac:dyDescent="0.25">
      <c r="A12" s="48" t="s">
        <v>3</v>
      </c>
      <c r="B12" s="53" t="s">
        <v>61</v>
      </c>
      <c r="C12" s="55">
        <v>2</v>
      </c>
      <c r="D12" s="57" t="s">
        <v>47</v>
      </c>
      <c r="E12" s="50"/>
      <c r="F12" s="50"/>
      <c r="G12" s="51"/>
      <c r="H12" s="52">
        <f t="shared" si="0"/>
        <v>0</v>
      </c>
    </row>
    <row r="13" spans="1:10" s="47" customFormat="1" ht="87" customHeight="1" x14ac:dyDescent="0.25">
      <c r="A13" s="48" t="s">
        <v>4</v>
      </c>
      <c r="B13" s="53" t="s">
        <v>62</v>
      </c>
      <c r="C13" s="55">
        <v>50</v>
      </c>
      <c r="D13" s="57" t="s">
        <v>47</v>
      </c>
      <c r="E13" s="50"/>
      <c r="F13" s="50"/>
      <c r="G13" s="51"/>
      <c r="H13" s="52">
        <f t="shared" si="0"/>
        <v>0</v>
      </c>
    </row>
    <row r="14" spans="1:10" s="47" customFormat="1" ht="130.19999999999999" customHeight="1" x14ac:dyDescent="0.25">
      <c r="A14" s="48" t="s">
        <v>23</v>
      </c>
      <c r="B14" s="53" t="s">
        <v>63</v>
      </c>
      <c r="C14" s="55">
        <v>300</v>
      </c>
      <c r="D14" s="57" t="s">
        <v>47</v>
      </c>
      <c r="E14" s="50"/>
      <c r="F14" s="50"/>
      <c r="G14" s="51"/>
      <c r="H14" s="5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3"/>
  <sheetViews>
    <sheetView showGridLines="0" view="pageBreakPreview" topLeftCell="A8" zoomScaleNormal="100" zoomScaleSheetLayoutView="100" zoomScalePageLayoutView="85" workbookViewId="0">
      <selection activeCell="B16" sqref="B16"/>
    </sheetView>
  </sheetViews>
  <sheetFormatPr defaultColWidth="9.109375" defaultRowHeight="14.4" x14ac:dyDescent="0.25"/>
  <cols>
    <col min="1" max="1" width="5.33203125" style="64" customWidth="1"/>
    <col min="2" max="2" width="74.88671875" style="64" customWidth="1"/>
    <col min="3" max="3" width="9.6640625" style="32" customWidth="1"/>
    <col min="4" max="4" width="9.5546875" style="67" customWidth="1"/>
    <col min="5" max="5" width="22.33203125" style="64" customWidth="1"/>
    <col min="6" max="6" width="19.109375" style="64" customWidth="1"/>
    <col min="7" max="7" width="15.109375" style="64" customWidth="1"/>
    <col min="8" max="8" width="19" style="64" customWidth="1"/>
    <col min="9" max="10" width="14.33203125" style="64" customWidth="1"/>
    <col min="11" max="16384" width="9.109375" style="64"/>
  </cols>
  <sheetData>
    <row r="1" spans="1:10" x14ac:dyDescent="0.25">
      <c r="B1" s="29" t="str">
        <f>'Informacje ogólne'!C4</f>
        <v>DFP.271.43.2018.LS</v>
      </c>
      <c r="C1" s="64"/>
      <c r="H1" s="31" t="s">
        <v>53</v>
      </c>
      <c r="I1" s="31"/>
      <c r="J1" s="31"/>
    </row>
    <row r="2" spans="1:10" x14ac:dyDescent="0.25">
      <c r="E2" s="71"/>
      <c r="F2" s="71"/>
      <c r="G2" s="91" t="s">
        <v>52</v>
      </c>
      <c r="H2" s="91"/>
    </row>
    <row r="4" spans="1:10" x14ac:dyDescent="0.25">
      <c r="B4" s="6" t="s">
        <v>12</v>
      </c>
      <c r="C4" s="66">
        <v>2</v>
      </c>
      <c r="D4" s="33"/>
      <c r="E4" s="34" t="s">
        <v>15</v>
      </c>
      <c r="F4" s="5"/>
      <c r="G4" s="65"/>
      <c r="H4" s="65"/>
    </row>
    <row r="5" spans="1:10" x14ac:dyDescent="0.25">
      <c r="B5" s="6"/>
      <c r="C5" s="35"/>
      <c r="D5" s="33"/>
      <c r="E5" s="34"/>
      <c r="F5" s="5"/>
      <c r="G5" s="65"/>
      <c r="H5" s="65"/>
    </row>
    <row r="6" spans="1:10" x14ac:dyDescent="0.25">
      <c r="A6" s="6"/>
      <c r="C6" s="35"/>
      <c r="D6" s="33"/>
      <c r="E6" s="65"/>
      <c r="F6" s="65"/>
      <c r="G6" s="65"/>
      <c r="H6" s="65"/>
    </row>
    <row r="7" spans="1:10" x14ac:dyDescent="0.25">
      <c r="A7" s="36"/>
      <c r="B7" s="36"/>
      <c r="C7" s="37"/>
      <c r="D7" s="38"/>
      <c r="E7" s="39" t="s">
        <v>0</v>
      </c>
      <c r="F7" s="40">
        <f>SUM(H10:H13)</f>
        <v>0</v>
      </c>
      <c r="G7" s="41"/>
      <c r="H7" s="41"/>
    </row>
    <row r="8" spans="1:10" ht="12.75" customHeight="1" x14ac:dyDescent="0.25">
      <c r="A8" s="41"/>
      <c r="B8" s="36"/>
      <c r="C8" s="42"/>
      <c r="D8" s="43"/>
      <c r="E8" s="41"/>
      <c r="F8" s="41"/>
      <c r="G8" s="41"/>
      <c r="H8" s="41"/>
    </row>
    <row r="9" spans="1:10" s="47" customFormat="1" ht="43.2" customHeight="1" x14ac:dyDescent="0.25">
      <c r="A9" s="44" t="s">
        <v>28</v>
      </c>
      <c r="B9" s="44" t="s">
        <v>43</v>
      </c>
      <c r="C9" s="45" t="s">
        <v>30</v>
      </c>
      <c r="D9" s="46"/>
      <c r="E9" s="44" t="s">
        <v>44</v>
      </c>
      <c r="F9" s="44" t="s">
        <v>45</v>
      </c>
      <c r="G9" s="44" t="s">
        <v>46</v>
      </c>
      <c r="H9" s="44" t="s">
        <v>13</v>
      </c>
    </row>
    <row r="10" spans="1:10" s="47" customFormat="1" ht="52.2" customHeight="1" x14ac:dyDescent="0.25">
      <c r="A10" s="48" t="s">
        <v>1</v>
      </c>
      <c r="B10" s="53" t="s">
        <v>64</v>
      </c>
      <c r="C10" s="54">
        <v>30</v>
      </c>
      <c r="D10" s="57" t="s">
        <v>47</v>
      </c>
      <c r="E10" s="50"/>
      <c r="F10" s="50"/>
      <c r="G10" s="51"/>
      <c r="H10" s="52">
        <f>ROUND(ROUND(C10,2)*ROUND(G10,2),2)</f>
        <v>0</v>
      </c>
    </row>
    <row r="11" spans="1:10" s="47" customFormat="1" ht="91.8" customHeight="1" x14ac:dyDescent="0.25">
      <c r="A11" s="48" t="s">
        <v>2</v>
      </c>
      <c r="B11" s="53" t="s">
        <v>65</v>
      </c>
      <c r="C11" s="55">
        <v>4</v>
      </c>
      <c r="D11" s="57" t="s">
        <v>47</v>
      </c>
      <c r="E11" s="50"/>
      <c r="F11" s="50"/>
      <c r="G11" s="51"/>
      <c r="H11" s="52">
        <f t="shared" ref="H11:H13" si="0">ROUND(ROUND(C11,2)*ROUND(G11,2),2)</f>
        <v>0</v>
      </c>
    </row>
    <row r="12" spans="1:10" s="47" customFormat="1" ht="145.19999999999999" customHeight="1" x14ac:dyDescent="0.25">
      <c r="A12" s="48" t="s">
        <v>3</v>
      </c>
      <c r="B12" s="53" t="s">
        <v>67</v>
      </c>
      <c r="C12" s="55">
        <v>18</v>
      </c>
      <c r="D12" s="57" t="s">
        <v>47</v>
      </c>
      <c r="E12" s="50"/>
      <c r="F12" s="50"/>
      <c r="G12" s="51"/>
      <c r="H12" s="52">
        <f t="shared" si="0"/>
        <v>0</v>
      </c>
    </row>
    <row r="13" spans="1:10" s="47" customFormat="1" ht="81.599999999999994" customHeight="1" x14ac:dyDescent="0.25">
      <c r="A13" s="48" t="s">
        <v>4</v>
      </c>
      <c r="B13" s="53" t="s">
        <v>66</v>
      </c>
      <c r="C13" s="55">
        <v>7</v>
      </c>
      <c r="D13" s="57" t="s">
        <v>47</v>
      </c>
      <c r="E13" s="50"/>
      <c r="F13" s="50"/>
      <c r="G13" s="51"/>
      <c r="H13" s="5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topLeftCell="A3" zoomScaleNormal="100" zoomScaleSheetLayoutView="100" zoomScalePageLayoutView="85" workbookViewId="0">
      <selection activeCell="H10" sqref="H10"/>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DFP.271.43.2018.LS</v>
      </c>
      <c r="C1" s="7"/>
      <c r="H1" s="31" t="s">
        <v>53</v>
      </c>
      <c r="I1" s="31"/>
      <c r="J1" s="31"/>
    </row>
    <row r="2" spans="1:10" x14ac:dyDescent="0.25">
      <c r="E2" s="71"/>
      <c r="F2" s="71"/>
      <c r="G2" s="91" t="s">
        <v>52</v>
      </c>
      <c r="H2" s="91"/>
    </row>
    <row r="4" spans="1:10" x14ac:dyDescent="0.25">
      <c r="B4" s="6" t="s">
        <v>12</v>
      </c>
      <c r="C4" s="9">
        <v>3</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28</v>
      </c>
      <c r="B9" s="44" t="s">
        <v>43</v>
      </c>
      <c r="C9" s="45" t="s">
        <v>30</v>
      </c>
      <c r="D9" s="46"/>
      <c r="E9" s="44" t="s">
        <v>44</v>
      </c>
      <c r="F9" s="44" t="s">
        <v>45</v>
      </c>
      <c r="G9" s="44" t="s">
        <v>46</v>
      </c>
      <c r="H9" s="44" t="s">
        <v>13</v>
      </c>
    </row>
    <row r="10" spans="1:10" s="47" customFormat="1" ht="65.400000000000006" customHeight="1" x14ac:dyDescent="0.25">
      <c r="A10" s="48" t="s">
        <v>1</v>
      </c>
      <c r="B10" s="53" t="s">
        <v>68</v>
      </c>
      <c r="C10" s="54">
        <v>18</v>
      </c>
      <c r="D10" s="49" t="s">
        <v>47</v>
      </c>
      <c r="E10" s="50"/>
      <c r="F10" s="50"/>
      <c r="G10" s="51"/>
      <c r="H10" s="52">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Informacje ogólne</vt:lpstr>
      <vt:lpstr>część (1)</vt:lpstr>
      <vt:lpstr>część (2)</vt:lpstr>
      <vt:lpstr>część (3)</vt:lpstr>
      <vt:lpstr>'część (1)'!Obszar_wydruku</vt:lpstr>
      <vt:lpstr>'część (2)'!Obszar_wydruku</vt:lpstr>
      <vt:lpstr>'część (3)'!Obszar_wydruku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2017-04-10T07:56:30Z</cp:lastPrinted>
  <dcterms:created xsi:type="dcterms:W3CDTF">2003-05-16T10:10:29Z</dcterms:created>
  <dcterms:modified xsi:type="dcterms:W3CDTF">2018-02-22T12:36:06Z</dcterms:modified>
</cp:coreProperties>
</file>