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171 materiały anestezjologiczne BZP\"/>
    </mc:Choice>
  </mc:AlternateContent>
  <bookViews>
    <workbookView xWindow="0" yWindow="0" windowWidth="23895" windowHeight="11895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3" r:id="rId5"/>
    <sheet name="część (5)" sheetId="54" r:id="rId6"/>
    <sheet name="część (6)" sheetId="55" r:id="rId7"/>
    <sheet name="część (7)" sheetId="56" r:id="rId8"/>
    <sheet name="część (8)" sheetId="57" r:id="rId9"/>
    <sheet name="część (9)" sheetId="58" r:id="rId10"/>
    <sheet name="część (10)" sheetId="59" r:id="rId11"/>
    <sheet name="część (11)" sheetId="60" r:id="rId12"/>
    <sheet name="część (12)" sheetId="61" r:id="rId13"/>
  </sheets>
  <definedNames>
    <definedName name="_xlnm.Print_Area" localSheetId="1">'część (1)'!$A$1:$H$11</definedName>
    <definedName name="_xlnm.Print_Area" localSheetId="10">'część (10)'!$A$1:$H$15</definedName>
    <definedName name="_xlnm.Print_Area" localSheetId="11">'część (11)'!$A$1:$H$10</definedName>
    <definedName name="_xlnm.Print_Area" localSheetId="12">'część (12)'!$A$1:$H$10</definedName>
    <definedName name="_xlnm.Print_Area" localSheetId="2">'część (2)'!$A$1:$H$12</definedName>
    <definedName name="_xlnm.Print_Area" localSheetId="4">'część (4)'!$A$1:$H$10</definedName>
    <definedName name="_xlnm.Print_Area" localSheetId="5">'część (5)'!$A$1:$H$10</definedName>
    <definedName name="_xlnm.Print_Area" localSheetId="7">'część (7)'!$A$1:$H$14</definedName>
    <definedName name="_xlnm.Print_Area" localSheetId="8">'część (8)'!$A$1:$H$14</definedName>
    <definedName name="_xlnm.Print_Area" localSheetId="9">'część (9)'!$A$1:$H$10</definedName>
    <definedName name="_xlnm.Print_Area" localSheetId="0">'Informacje ogólne'!$A$1:$D$62</definedName>
  </definedNames>
  <calcPr calcId="162913"/>
</workbook>
</file>

<file path=xl/calcChain.xml><?xml version="1.0" encoding="utf-8"?>
<calcChain xmlns="http://schemas.openxmlformats.org/spreadsheetml/2006/main">
  <c r="H10" i="55" l="1"/>
  <c r="H11" i="59" l="1"/>
  <c r="H10" i="61"/>
  <c r="F7" i="61" s="1"/>
  <c r="C32" i="1" s="1"/>
  <c r="B1" i="61"/>
  <c r="H10" i="60"/>
  <c r="F7" i="60" s="1"/>
  <c r="C31" i="1" s="1"/>
  <c r="B1" i="60"/>
  <c r="H10" i="59"/>
  <c r="B1" i="59"/>
  <c r="H10" i="58"/>
  <c r="F7" i="58" s="1"/>
  <c r="C29" i="1" s="1"/>
  <c r="B1" i="58"/>
  <c r="H11" i="57"/>
  <c r="H10" i="57"/>
  <c r="B1" i="57"/>
  <c r="H10" i="56"/>
  <c r="F7" i="56"/>
  <c r="C27" i="1" s="1"/>
  <c r="B1" i="56"/>
  <c r="F7" i="59" l="1"/>
  <c r="C30" i="1" s="1"/>
  <c r="F7" i="57"/>
  <c r="C28" i="1" s="1"/>
  <c r="H11" i="55" l="1"/>
  <c r="B1" i="55"/>
  <c r="H10" i="54"/>
  <c r="F7" i="54" s="1"/>
  <c r="C25" i="1" s="1"/>
  <c r="B1" i="54"/>
  <c r="H10" i="49"/>
  <c r="H11" i="2"/>
  <c r="H10" i="53"/>
  <c r="F7" i="53" s="1"/>
  <c r="C24" i="1" s="1"/>
  <c r="B1" i="53"/>
  <c r="F7" i="55" l="1"/>
  <c r="C26" i="1" s="1"/>
  <c r="H10" i="2"/>
  <c r="F7" i="2" l="1"/>
  <c r="C21" i="1" s="1"/>
  <c r="A35" i="1"/>
  <c r="A36" i="1" s="1"/>
  <c r="A37" i="1" s="1"/>
  <c r="A38" i="1" s="1"/>
  <c r="A39" i="1" s="1"/>
  <c r="A40" i="1" s="1"/>
  <c r="H11" i="49" l="1"/>
  <c r="H10" i="48"/>
  <c r="F7" i="48" s="1"/>
  <c r="C22" i="1" s="1"/>
  <c r="F7" i="49" l="1"/>
  <c r="C23" i="1" s="1"/>
  <c r="B1" i="2"/>
  <c r="B1" i="48"/>
  <c r="B1" i="49"/>
</calcChain>
</file>

<file path=xl/sharedStrings.xml><?xml version="1.0" encoding="utf-8"?>
<sst xmlns="http://schemas.openxmlformats.org/spreadsheetml/2006/main" count="244" uniqueCount="85">
  <si>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</si>
  <si>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</si>
  <si>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</si>
  <si>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</si>
  <si>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</si>
  <si>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</si>
  <si>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</si>
  <si>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</si>
  <si>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</si>
  <si>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</si>
  <si>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</si>
  <si>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</si>
  <si>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</si>
  <si>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</si>
  <si>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</si>
  <si>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</si>
  <si>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</si>
  <si>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</si>
  <si>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</si>
  <si>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</si>
  <si>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</si>
  <si>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</si>
  <si>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</si>
  <si>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</si>
  <si>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</si>
  <si>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</si>
  <si>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</si>
  <si>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</si>
  <si>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</si>
  <si>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</si>
  <si>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</si>
  <si>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</si>
  <si>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</si>
  <si>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</si>
  <si>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</si>
  <si>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</si>
  <si>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</si>
  <si>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</si>
  <si>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</si>
  <si>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</si>
  <si>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</si>
  <si>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</si>
  <si>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</si>
  <si>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</si>
  <si>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</si>
  <si>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>sztuka</t>
  </si>
  <si>
    <t>Kateter do embolektomii typu Fogartiego (dł. 40-80cm, śr. 2F-10F).</t>
  </si>
  <si>
    <t>Mankiet do posiadanego kardiomonitora EMTEL 2000 szerokość 14cm, obwód 26 x 35cm</t>
  </si>
  <si>
    <t>sztuk</t>
  </si>
  <si>
    <t xml:space="preserve">Igła do zabiegów termolezji 23g/100 mm. Igła jest wyposażona we wbudowany czujnik temperatury termopary i dodatkowy przewód rurowy z blokadą typu luer, w celu skutecznej optymalizacji procedury termolezji. Izolowana igła z wysokiej jakości medycznego teflonu jednorazowego użytku. Indywidualnie pakowana, w zgrzewanym worku medycznym. Kable pośrednie do posiadanego generatora COSMAN RFG 1A.
</t>
  </si>
  <si>
    <t>Układ oddechowy do respiratora jednorurowy, współosiowy – rura w rurze, dł. 150 -180 cm, zakończenia 22F, 22M/15F, łącznik kątowy z portem, kapturkiem zabezpieczającym, dodatkowa gałąź 0,5 m, dodatkowy łącznik prosty 22M/22M, pakowany pojedynczo.</t>
  </si>
  <si>
    <t>część 4</t>
  </si>
  <si>
    <t>część 5</t>
  </si>
  <si>
    <t>część 6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</si>
  <si>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</si>
  <si>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część 7</t>
  </si>
  <si>
    <t>część 8</t>
  </si>
  <si>
    <t>część 9</t>
  </si>
  <si>
    <t>część 10</t>
  </si>
  <si>
    <t>część 11</t>
  </si>
  <si>
    <t>część 12</t>
  </si>
  <si>
    <t xml:space="preserve">Wyłapywacz zabezpieczający tor pomiarowy analizatora przed wprowadzeniem skrzepu. Kompatybilny z analizatorem ABL800. Elastyczne silikonowe sitko o wymiarach śr. zewnętrzna 2,05mm śr. wewnętrzna 1,25mm o długości 121mm. </t>
  </si>
  <si>
    <t>Kapilary szklane do stosowania w posiadanym analizatorze ABL837 FLEX Radiometer, w rozmiarze 121mm x 2,05mm średnicy 1,25 mm, o objętości 140 ul  zawierające kompensowaną elektrolitowo heparynę suchą w stężeniu 80IU/ml, napyloną na ściankach. W komplecie ze sztyftami mieszającymi i zatyczkami kapilary.</t>
  </si>
  <si>
    <t>Zestaw do pobierania wydzieliny z drzewa oskrzelowego w systemie zamkniętym dla dorosłych.</t>
  </si>
  <si>
    <t>Rampa trójkranikowa do infuzji, sterylna, optyczny i wyczuwalny wskaźnik zamknięcia i otwarcia, z wielokolorowymi pokrętłami, z drenem przedłużającym o długości 150-180cm, połączonym z kranikiem trójdrożnym, wykonana z dobrej klasy materiału odpornego na mechaniczne uszkodzenia oraz na działanie leków.</t>
  </si>
  <si>
    <t>Rurka intubacyjna do przedłużonej intubacji z cienkościennym mankietem z możliwością odsysania wydzieliny z przestrzeni podgłośniowej, pełny zakres rozmiarów dla dorosłych.</t>
  </si>
  <si>
    <t>Kaniula tętnicza do tętnic obwodowych wprowadzana metodą Seldingera; zestaw ma być wyposażony w: prowadnicę igłową, prowadnicę Seldingera oraz koreczek Luer Lock.</t>
  </si>
  <si>
    <t>Igła do blokad nerwów obwodowych ze stymulacją pod kontrolą USG, wielopunktowe położenie echogenicznych znaczników na igle w celu łatwego odnalezienia w obrazie USG, szlif 30 stopni z tylnym ostrzem, specjalna izolacja - płynne przejście igły przez tkanki, plastikowy uchwyt z zintegrowanym kablem elektrycznym i drenem infuzyjnym nie zawierający DEHP 20-22G, dł. 50-110 mm.</t>
  </si>
  <si>
    <t>Rurki ustno-gardłowe Guedela jednoczęściowe, bez PCV, sterylne, kodowane kolorem (pełna rozmiarówka).</t>
  </si>
  <si>
    <t>Wkład workowy 2 litry jednorazowy do posiadanego ssaka Victoria II firmy Cheiron</t>
  </si>
  <si>
    <t>Zestaw do pomiaru OCŻ - Ośrodkowe Ciśnienie Żylne (komplet skala+dreny) jednorazowego użytku z przyrządem do przetaczania płynów.</t>
  </si>
  <si>
    <t xml:space="preserve">Igła do zabiegów termolezji 23g/60 mm. Igła jest wyposażona we wbudowany czujnik temperatury termopary i dodatkowy przewód rurowy z blokadą typu luer, w celu skutecznej optymalizacji procedury termolezji. Izolowana igła z wysokiej jakości medycznego teflonu jednorazowego użytku. Indywidualnie pakowana, w zgrzewanym worku medycznym. Kable pośrednie do posiadanego generatora COSMAN RFG 1A
</t>
  </si>
  <si>
    <t>Medyczne wapno sodowane - absorbent CO2 z indykatorem (zmiana barwy z różowej na biały). Do stosowania w medycynie, w obszarze anestezjologii (w aparatach do znieczulenia). Przygotowane specjalnie do użytku klinicznego. Możliwe do używania we wszystkich typach aparatów do znieczuleń. Pojemnik 4,5 kg</t>
  </si>
  <si>
    <t>opak.</t>
  </si>
  <si>
    <t>DFP.271.171.2018.KK</t>
  </si>
  <si>
    <t>Dostawa materiałów anestezjologicznych</t>
  </si>
  <si>
    <t>Oświadczamy, że termin płatności wynosi do 60 dni.</t>
  </si>
  <si>
    <r>
      <t xml:space="preserve">Oświadczamy, że jesteśmy małym lub średnim przedsiębiorstwem: TAK/NIE </t>
    </r>
    <r>
      <rPr>
        <sz val="11"/>
        <color rgb="FFFF0000"/>
        <rFont val="Garamond"/>
        <family val="1"/>
        <charset val="238"/>
      </rPr>
      <t>(niepotrzebne skreślić)</t>
    </r>
  </si>
  <si>
    <t>Czujnik bezklejowy dla dorosłych powyżej 40kg do posiadanego pulsoksymetru OxiMax. Zamawiający dopuszcza zaoferowanie produktu równoważnego. Za produkt równoważny Zamawiający uważa taki, który producent urządzenia (pulsoksymetru OxiMax) dopuszcza do zastosowania z tym urządzeniem.</t>
  </si>
  <si>
    <t>Probówka do pomiaru aktywnego czasu krzepnięcia (ACT) do posiadanego aparatu FTCA510</t>
  </si>
  <si>
    <t>8.</t>
  </si>
  <si>
    <t>9.</t>
  </si>
  <si>
    <t>10.</t>
  </si>
  <si>
    <r>
      <t xml:space="preserve">Oświadczam, że wybór niniejszej oferty będzie prowadził do powstania u Zamawiającego obowiązku podatkowego zgodnie z przepisami o podatku od towarów i usług w zakresie*: …………………….………………………………………………………………………………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</si>
  <si>
    <t>Oświadczamy, że zamówienie będziemy wykonywać do czasu wyczerpania kwoty wynagrodzenia umownego jednak nie dłużej niż przez 4 miesiące, od dnia zawarcia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</si>
</sst>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sz val="11"/>
      <name val="Times"/>
      <family val="1"/>
      <charset val="238"/>
    </font>
    <font>
      <sz val="11"/>
      <color rgb="FFFF000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left" vertical="center" wrapText="1"/>
    </xf>
    <xf numFmtId="0" fontId="40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44" fontId="5" fillId="0" borderId="4" xfId="11" applyNumberFormat="1" applyFont="1" applyFill="1" applyBorder="1" applyAlignment="1" applyProtection="1">
      <alignment horizontal="center" vertical="center" wrapText="1"/>
      <protection locked="0"/>
    </xf>
    <xf numFmtId="44" fontId="5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justify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61"/>
  <sheetViews>
    <sheetView showGridLines="0" tabSelected="1" view="pageBreakPreview" topLeftCell="A31" zoomScaleNormal="100" zoomScaleSheetLayoutView="100" zoomScalePageLayoutView="115" workbookViewId="0">
      <selection activeCell="B35" sqref="B35:D35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39</v>
      </c>
    </row>
    <row r="2" spans="2:6" ht="18" customHeight="1">
      <c r="B2" s="3"/>
      <c r="C2" s="3" t="s">
        <v>34</v>
      </c>
      <c r="D2" s="3"/>
    </row>
    <row r="3" spans="2:6" ht="18" customHeight="1"/>
    <row r="4" spans="2:6" ht="18" customHeight="1">
      <c r="B4" s="1" t="s">
        <v>25</v>
      </c>
      <c r="C4" s="1" t="s">
        <v>74</v>
      </c>
      <c r="E4" s="5"/>
    </row>
    <row r="5" spans="2:6" ht="18" customHeight="1">
      <c r="E5" s="5"/>
    </row>
    <row r="6" spans="2:6" ht="15.75" customHeight="1">
      <c r="B6" s="1" t="s">
        <v>24</v>
      </c>
      <c r="C6" s="75" t="s">
        <v>75</v>
      </c>
      <c r="D6" s="75"/>
      <c r="E6" s="6"/>
      <c r="F6" s="7"/>
    </row>
    <row r="7" spans="2:6" ht="14.25" customHeight="1"/>
    <row r="8" spans="2:6" ht="14.25" customHeight="1">
      <c r="B8" s="8" t="s">
        <v>21</v>
      </c>
      <c r="C8" s="78"/>
      <c r="D8" s="79"/>
      <c r="E8" s="5"/>
    </row>
    <row r="9" spans="2:6" ht="31.5" customHeight="1">
      <c r="B9" s="8" t="s">
        <v>26</v>
      </c>
      <c r="C9" s="80"/>
      <c r="D9" s="81"/>
      <c r="E9" s="5"/>
    </row>
    <row r="10" spans="2:6" ht="18" customHeight="1">
      <c r="B10" s="8" t="s">
        <v>20</v>
      </c>
      <c r="C10" s="76"/>
      <c r="D10" s="77"/>
      <c r="E10" s="5"/>
    </row>
    <row r="11" spans="2:6" ht="18" customHeight="1">
      <c r="B11" s="8" t="s">
        <v>28</v>
      </c>
      <c r="C11" s="76"/>
      <c r="D11" s="77"/>
      <c r="E11" s="5"/>
    </row>
    <row r="12" spans="2:6" ht="18" customHeight="1">
      <c r="B12" s="8" t="s">
        <v>29</v>
      </c>
      <c r="C12" s="76"/>
      <c r="D12" s="77"/>
      <c r="E12" s="5"/>
    </row>
    <row r="13" spans="2:6" ht="18" customHeight="1">
      <c r="B13" s="8" t="s">
        <v>30</v>
      </c>
      <c r="C13" s="76"/>
      <c r="D13" s="77"/>
      <c r="E13" s="5"/>
    </row>
    <row r="14" spans="2:6" ht="18" customHeight="1">
      <c r="B14" s="8" t="s">
        <v>31</v>
      </c>
      <c r="C14" s="76"/>
      <c r="D14" s="77"/>
      <c r="E14" s="5"/>
    </row>
    <row r="15" spans="2:6" ht="18" customHeight="1">
      <c r="B15" s="8" t="s">
        <v>32</v>
      </c>
      <c r="C15" s="76"/>
      <c r="D15" s="77"/>
      <c r="E15" s="5"/>
    </row>
    <row r="16" spans="2:6" ht="18" customHeight="1">
      <c r="B16" s="8" t="s">
        <v>33</v>
      </c>
      <c r="C16" s="76"/>
      <c r="D16" s="77"/>
      <c r="E16" s="5"/>
    </row>
    <row r="17" spans="1:5" ht="18" customHeight="1">
      <c r="C17" s="5"/>
      <c r="D17" s="10"/>
      <c r="E17" s="5"/>
    </row>
    <row r="18" spans="1:5" ht="18" customHeight="1">
      <c r="B18" s="83" t="s">
        <v>27</v>
      </c>
      <c r="C18" s="82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12" t="s">
        <v>9</v>
      </c>
      <c r="C20" s="88" t="s">
        <v>0</v>
      </c>
      <c r="D20" s="89"/>
    </row>
    <row r="21" spans="1:5" ht="18" customHeight="1">
      <c r="A21" s="13"/>
      <c r="B21" s="14" t="s">
        <v>15</v>
      </c>
      <c r="C21" s="86">
        <f>'część (1)'!F7</f>
        <v>0</v>
      </c>
      <c r="D21" s="87"/>
    </row>
    <row r="22" spans="1:5" s="63" customFormat="1" ht="18" customHeight="1">
      <c r="A22" s="13"/>
      <c r="B22" s="14" t="s">
        <v>16</v>
      </c>
      <c r="C22" s="90">
        <f>'część (2)'!F7</f>
        <v>0</v>
      </c>
      <c r="D22" s="91"/>
    </row>
    <row r="23" spans="1:5" s="63" customFormat="1" ht="18" customHeight="1">
      <c r="A23" s="13"/>
      <c r="B23" s="14" t="s">
        <v>17</v>
      </c>
      <c r="C23" s="90">
        <f>'część (3)'!F7</f>
        <v>0</v>
      </c>
      <c r="D23" s="91"/>
    </row>
    <row r="24" spans="1:5" s="63" customFormat="1" ht="18" customHeight="1">
      <c r="A24" s="13"/>
      <c r="B24" s="14" t="s">
        <v>51</v>
      </c>
      <c r="C24" s="90">
        <f>'część (4)'!F7</f>
        <v>0</v>
      </c>
      <c r="D24" s="91"/>
    </row>
    <row r="25" spans="1:5" ht="18" customHeight="1">
      <c r="A25" s="13"/>
      <c r="B25" s="15" t="s">
        <v>52</v>
      </c>
      <c r="C25" s="86">
        <f>'część (5)'!F7</f>
        <v>0</v>
      </c>
      <c r="D25" s="87"/>
    </row>
    <row r="26" spans="1:5" ht="18" customHeight="1">
      <c r="A26" s="13"/>
      <c r="B26" s="14" t="s">
        <v>53</v>
      </c>
      <c r="C26" s="86">
        <f>'część (6)'!F7</f>
        <v>0</v>
      </c>
      <c r="D26" s="87"/>
    </row>
    <row r="27" spans="1:5" s="63" customFormat="1" ht="18" customHeight="1">
      <c r="A27" s="13"/>
      <c r="B27" s="14" t="s">
        <v>55</v>
      </c>
      <c r="C27" s="90">
        <f>'część (7)'!F7</f>
        <v>0</v>
      </c>
      <c r="D27" s="91"/>
    </row>
    <row r="28" spans="1:5" s="63" customFormat="1" ht="18" customHeight="1">
      <c r="A28" s="13"/>
      <c r="B28" s="14" t="s">
        <v>56</v>
      </c>
      <c r="C28" s="90">
        <f>'część (8)'!F7</f>
        <v>0</v>
      </c>
      <c r="D28" s="91"/>
    </row>
    <row r="29" spans="1:5" s="63" customFormat="1" ht="18" customHeight="1">
      <c r="A29" s="13"/>
      <c r="B29" s="14" t="s">
        <v>57</v>
      </c>
      <c r="C29" s="90">
        <f>'część (9)'!F7</f>
        <v>0</v>
      </c>
      <c r="D29" s="91"/>
    </row>
    <row r="30" spans="1:5" s="63" customFormat="1" ht="18" customHeight="1">
      <c r="A30" s="13"/>
      <c r="B30" s="14" t="s">
        <v>58</v>
      </c>
      <c r="C30" s="90">
        <f>'część (10)'!F7</f>
        <v>0</v>
      </c>
      <c r="D30" s="91"/>
    </row>
    <row r="31" spans="1:5" s="63" customFormat="1" ht="18" customHeight="1">
      <c r="A31" s="13"/>
      <c r="B31" s="14" t="s">
        <v>59</v>
      </c>
      <c r="C31" s="90">
        <f>'część (11)'!F7</f>
        <v>0</v>
      </c>
      <c r="D31" s="91"/>
    </row>
    <row r="32" spans="1:5" s="63" customFormat="1" ht="18" customHeight="1">
      <c r="A32" s="13"/>
      <c r="B32" s="14" t="s">
        <v>60</v>
      </c>
      <c r="C32" s="90">
        <f>'część (12)'!F7</f>
        <v>0</v>
      </c>
      <c r="D32" s="91"/>
    </row>
    <row r="33" spans="1:6" s="52" customFormat="1" ht="15" customHeight="1">
      <c r="A33" s="13"/>
      <c r="B33" s="53"/>
      <c r="C33" s="54"/>
      <c r="D33" s="54"/>
    </row>
    <row r="34" spans="1:6" ht="21" customHeight="1">
      <c r="A34" s="1">
        <v>1</v>
      </c>
      <c r="B34" s="82" t="s">
        <v>76</v>
      </c>
      <c r="C34" s="83"/>
      <c r="D34" s="84"/>
      <c r="E34" s="16"/>
    </row>
    <row r="35" spans="1:6" ht="49.9" customHeight="1">
      <c r="A35" s="1">
        <f>A34+1</f>
        <v>2</v>
      </c>
      <c r="B35" s="96" t="s">
        <v>84</v>
      </c>
      <c r="C35" s="96"/>
      <c r="D35" s="96"/>
      <c r="E35" s="17"/>
      <c r="F35" s="7"/>
    </row>
    <row r="36" spans="1:6" s="18" customFormat="1" ht="62.45" customHeight="1">
      <c r="A36" s="55">
        <f t="shared" ref="A36:A40" si="0">A35+1</f>
        <v>3</v>
      </c>
      <c r="B36" s="75" t="s">
        <v>54</v>
      </c>
      <c r="C36" s="75"/>
      <c r="D36" s="75"/>
      <c r="E36" s="19"/>
    </row>
    <row r="37" spans="1:6" ht="40.5" customHeight="1">
      <c r="A37" s="55">
        <f t="shared" si="0"/>
        <v>4</v>
      </c>
      <c r="B37" s="75" t="s">
        <v>13</v>
      </c>
      <c r="C37" s="85"/>
      <c r="D37" s="85"/>
      <c r="E37" s="16"/>
      <c r="F37" s="7"/>
    </row>
    <row r="38" spans="1:6" ht="27.75" customHeight="1">
      <c r="A38" s="55">
        <f t="shared" si="0"/>
        <v>5</v>
      </c>
      <c r="B38" s="83" t="s">
        <v>18</v>
      </c>
      <c r="C38" s="82"/>
      <c r="D38" s="82"/>
      <c r="E38" s="16"/>
      <c r="F38" s="7"/>
    </row>
    <row r="39" spans="1:6" ht="39.75" customHeight="1">
      <c r="A39" s="55">
        <f t="shared" si="0"/>
        <v>6</v>
      </c>
      <c r="B39" s="75" t="s">
        <v>19</v>
      </c>
      <c r="C39" s="85"/>
      <c r="D39" s="85"/>
      <c r="E39" s="16"/>
      <c r="F39" s="7"/>
    </row>
    <row r="40" spans="1:6" ht="89.45" customHeight="1">
      <c r="A40" s="55">
        <f t="shared" si="0"/>
        <v>7</v>
      </c>
      <c r="B40" s="75" t="s">
        <v>40</v>
      </c>
      <c r="C40" s="97"/>
      <c r="D40" s="97"/>
      <c r="E40" s="16"/>
      <c r="F40" s="7"/>
    </row>
    <row r="41" spans="1:6" s="73" customFormat="1" ht="75" customHeight="1">
      <c r="A41" s="73" t="s">
        <v>80</v>
      </c>
      <c r="B41" s="83" t="s">
        <v>83</v>
      </c>
      <c r="C41" s="83"/>
      <c r="D41" s="83"/>
      <c r="E41" s="16"/>
      <c r="F41" s="74"/>
    </row>
    <row r="42" spans="1:6" s="72" customFormat="1" ht="25.5" customHeight="1">
      <c r="A42" s="72" t="s">
        <v>81</v>
      </c>
      <c r="B42" s="83" t="s">
        <v>77</v>
      </c>
      <c r="C42" s="83"/>
      <c r="D42" s="83"/>
      <c r="E42" s="16"/>
      <c r="F42" s="71"/>
    </row>
    <row r="43" spans="1:6" ht="18" customHeight="1">
      <c r="A43" s="55" t="s">
        <v>82</v>
      </c>
      <c r="B43" s="6" t="s">
        <v>1</v>
      </c>
      <c r="C43" s="7"/>
      <c r="D43" s="1"/>
      <c r="E43" s="20"/>
    </row>
    <row r="44" spans="1:6" ht="11.45" customHeight="1">
      <c r="B44" s="7"/>
      <c r="C44" s="7"/>
      <c r="D44" s="21"/>
      <c r="E44" s="20"/>
    </row>
    <row r="45" spans="1:6" ht="18" customHeight="1">
      <c r="B45" s="93" t="s">
        <v>11</v>
      </c>
      <c r="C45" s="94"/>
      <c r="D45" s="95"/>
      <c r="E45" s="20"/>
    </row>
    <row r="46" spans="1:6" ht="18" customHeight="1">
      <c r="B46" s="93" t="s">
        <v>2</v>
      </c>
      <c r="C46" s="95"/>
      <c r="D46" s="8"/>
      <c r="E46" s="20"/>
    </row>
    <row r="47" spans="1:6" ht="18" customHeight="1">
      <c r="B47" s="99"/>
      <c r="C47" s="100"/>
      <c r="D47" s="8"/>
      <c r="E47" s="20"/>
    </row>
    <row r="48" spans="1:6" ht="18" customHeight="1">
      <c r="B48" s="99"/>
      <c r="C48" s="100"/>
      <c r="D48" s="8"/>
      <c r="E48" s="20"/>
    </row>
    <row r="49" spans="2:5" ht="18" customHeight="1">
      <c r="B49" s="99"/>
      <c r="C49" s="100"/>
      <c r="D49" s="8"/>
      <c r="E49" s="20"/>
    </row>
    <row r="50" spans="2:5" ht="15" customHeight="1">
      <c r="B50" s="23" t="s">
        <v>4</v>
      </c>
      <c r="C50" s="23"/>
      <c r="D50" s="21"/>
      <c r="E50" s="20"/>
    </row>
    <row r="51" spans="2:5" ht="18" customHeight="1">
      <c r="B51" s="93" t="s">
        <v>12</v>
      </c>
      <c r="C51" s="94"/>
      <c r="D51" s="95"/>
      <c r="E51" s="20"/>
    </row>
    <row r="52" spans="2:5" ht="18" customHeight="1">
      <c r="B52" s="24" t="s">
        <v>2</v>
      </c>
      <c r="C52" s="22" t="s">
        <v>3</v>
      </c>
      <c r="D52" s="25" t="s">
        <v>5</v>
      </c>
      <c r="E52" s="20"/>
    </row>
    <row r="53" spans="2:5" ht="18" customHeight="1">
      <c r="B53" s="26"/>
      <c r="C53" s="22"/>
      <c r="D53" s="27"/>
      <c r="E53" s="20"/>
    </row>
    <row r="54" spans="2:5" ht="18" customHeight="1">
      <c r="B54" s="26"/>
      <c r="C54" s="22"/>
      <c r="D54" s="27"/>
      <c r="E54" s="20"/>
    </row>
    <row r="55" spans="2:5" ht="18" customHeight="1">
      <c r="B55" s="23"/>
      <c r="C55" s="23"/>
      <c r="D55" s="21"/>
      <c r="E55" s="20"/>
    </row>
    <row r="56" spans="2:5" ht="18" customHeight="1">
      <c r="B56" s="93" t="s">
        <v>14</v>
      </c>
      <c r="C56" s="94"/>
      <c r="D56" s="95"/>
      <c r="E56" s="20"/>
    </row>
    <row r="57" spans="2:5" ht="18" customHeight="1">
      <c r="B57" s="98" t="s">
        <v>6</v>
      </c>
      <c r="C57" s="98"/>
      <c r="D57" s="8"/>
    </row>
    <row r="58" spans="2:5" ht="18" customHeight="1">
      <c r="B58" s="79"/>
      <c r="C58" s="79"/>
      <c r="D58" s="8"/>
    </row>
    <row r="59" spans="2:5" ht="18" customHeight="1"/>
    <row r="60" spans="2:5" ht="18" customHeight="1">
      <c r="B60" s="92"/>
      <c r="C60" s="92"/>
      <c r="D60" s="92"/>
    </row>
    <row r="61" spans="2:5" ht="18" customHeight="1">
      <c r="D61" s="1"/>
    </row>
  </sheetData>
  <mergeCells count="43">
    <mergeCell ref="C24:D24"/>
    <mergeCell ref="C32:D32"/>
    <mergeCell ref="C27:D27"/>
    <mergeCell ref="C28:D28"/>
    <mergeCell ref="C29:D29"/>
    <mergeCell ref="C30:D30"/>
    <mergeCell ref="C31:D31"/>
    <mergeCell ref="B60:D60"/>
    <mergeCell ref="B45:D45"/>
    <mergeCell ref="B35:D35"/>
    <mergeCell ref="B37:D37"/>
    <mergeCell ref="B40:D40"/>
    <mergeCell ref="B58:C58"/>
    <mergeCell ref="B57:C57"/>
    <mergeCell ref="B46:C46"/>
    <mergeCell ref="B47:C47"/>
    <mergeCell ref="B49:C49"/>
    <mergeCell ref="B56:D56"/>
    <mergeCell ref="B51:D51"/>
    <mergeCell ref="B48:C48"/>
    <mergeCell ref="B42:D42"/>
    <mergeCell ref="B41:D41"/>
    <mergeCell ref="B34:D34"/>
    <mergeCell ref="B39:D39"/>
    <mergeCell ref="B38:D38"/>
    <mergeCell ref="B36:D36"/>
    <mergeCell ref="C12:D12"/>
    <mergeCell ref="C14:D14"/>
    <mergeCell ref="C13:D13"/>
    <mergeCell ref="C26:D26"/>
    <mergeCell ref="C20:D20"/>
    <mergeCell ref="C25:D25"/>
    <mergeCell ref="C21:D21"/>
    <mergeCell ref="C15:D15"/>
    <mergeCell ref="B18:C18"/>
    <mergeCell ref="C16:D16"/>
    <mergeCell ref="C22:D22"/>
    <mergeCell ref="C23:D23"/>
    <mergeCell ref="C6:D6"/>
    <mergeCell ref="C11:D11"/>
    <mergeCell ref="C8:D8"/>
    <mergeCell ref="C9:D9"/>
    <mergeCell ref="C10:D10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9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65</v>
      </c>
      <c r="C10" s="60">
        <v>50</v>
      </c>
      <c r="D10" s="66" t="s">
        <v>48</v>
      </c>
      <c r="E10" s="56"/>
      <c r="F10" s="56"/>
      <c r="G10" s="56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10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66</v>
      </c>
      <c r="C10" s="60">
        <v>80</v>
      </c>
      <c r="D10" s="66" t="s">
        <v>48</v>
      </c>
      <c r="E10" s="56"/>
      <c r="F10" s="56"/>
      <c r="G10" s="56"/>
      <c r="H10" s="49">
        <f>ROUND(ROUND(C10,2)*ROUND(G10,2),2)</f>
        <v>0</v>
      </c>
    </row>
    <row r="11" spans="1:10" s="44" customFormat="1" ht="85.5" customHeight="1">
      <c r="A11" s="56">
        <v>2</v>
      </c>
      <c r="B11" s="69" t="s">
        <v>67</v>
      </c>
      <c r="C11" s="51">
        <v>300</v>
      </c>
      <c r="D11" s="66" t="s">
        <v>48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11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68</v>
      </c>
      <c r="C10" s="60">
        <v>1200</v>
      </c>
      <c r="D10" s="56" t="s">
        <v>48</v>
      </c>
      <c r="E10" s="56"/>
      <c r="F10" s="56"/>
      <c r="G10" s="56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 ht="28.5" customHeight="1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12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69</v>
      </c>
      <c r="C10" s="60">
        <v>120</v>
      </c>
      <c r="D10" s="66" t="s">
        <v>48</v>
      </c>
      <c r="E10" s="56"/>
      <c r="F10" s="56"/>
      <c r="G10" s="56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1"/>
  <sheetViews>
    <sheetView showGridLines="0" zoomScaleNormal="100" zoomScaleSheetLayoutView="100" zoomScalePageLayoutView="85" workbookViewId="0">
      <selection activeCell="B23" sqref="B23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DFP.271.171.2018.KK</v>
      </c>
      <c r="C1" s="7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43.15" customHeight="1">
      <c r="A10" s="56">
        <v>1</v>
      </c>
      <c r="B10" s="59" t="s">
        <v>46</v>
      </c>
      <c r="C10" s="60">
        <v>60</v>
      </c>
      <c r="D10" s="61" t="s">
        <v>45</v>
      </c>
      <c r="E10" s="43"/>
      <c r="F10" s="43"/>
      <c r="G10" s="43"/>
      <c r="H10" s="49">
        <f t="shared" ref="H10" si="0">ROUND(ROUND(C10,2)*ROUND(G10,2),2)</f>
        <v>0</v>
      </c>
    </row>
    <row r="11" spans="1:10" s="44" customFormat="1" ht="43.15" customHeight="1">
      <c r="A11" s="56">
        <v>2</v>
      </c>
      <c r="B11" s="59" t="s">
        <v>70</v>
      </c>
      <c r="C11" s="60">
        <v>450</v>
      </c>
      <c r="D11" s="61" t="s">
        <v>44</v>
      </c>
      <c r="E11" s="43"/>
      <c r="F11" s="43"/>
      <c r="G11" s="43"/>
      <c r="H11" s="49">
        <f>ROUND(ROUND(C11,2)*ROUND(G11,2),2)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6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DFP.271.171.2018.KK</v>
      </c>
      <c r="C1" s="7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43.5" customHeight="1">
      <c r="A10" s="56">
        <v>1</v>
      </c>
      <c r="B10" s="69" t="s">
        <v>47</v>
      </c>
      <c r="C10" s="51">
        <v>50</v>
      </c>
      <c r="D10" s="66" t="s">
        <v>48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DFP.271.171.2018.KK</v>
      </c>
      <c r="C1" s="7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90">
      <c r="A10" s="56">
        <v>1</v>
      </c>
      <c r="B10" s="45" t="s">
        <v>49</v>
      </c>
      <c r="C10" s="60">
        <v>80</v>
      </c>
      <c r="D10" s="61" t="s">
        <v>48</v>
      </c>
      <c r="E10" s="56"/>
      <c r="F10" s="56"/>
      <c r="G10" s="56"/>
      <c r="H10" s="49">
        <f>ROUND(ROUND(C10,2)*ROUND(G10,2),2)</f>
        <v>0</v>
      </c>
    </row>
    <row r="11" spans="1:10" s="44" customFormat="1" ht="90">
      <c r="A11" s="56">
        <v>2</v>
      </c>
      <c r="B11" s="50" t="s">
        <v>71</v>
      </c>
      <c r="C11" s="51">
        <v>100</v>
      </c>
      <c r="D11" s="61" t="s">
        <v>48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4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35.25" customHeight="1">
      <c r="A10" s="56">
        <v>1</v>
      </c>
      <c r="B10" s="67" t="s">
        <v>79</v>
      </c>
      <c r="C10" s="51">
        <v>100</v>
      </c>
      <c r="D10" s="46" t="s">
        <v>48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5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68.25" customHeight="1">
      <c r="A10" s="56">
        <v>1</v>
      </c>
      <c r="B10" s="67" t="s">
        <v>78</v>
      </c>
      <c r="C10" s="51">
        <v>30</v>
      </c>
      <c r="D10" s="46" t="s">
        <v>48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6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91.5" customHeight="1">
      <c r="A10" s="56">
        <v>1</v>
      </c>
      <c r="B10" s="69" t="s">
        <v>50</v>
      </c>
      <c r="C10" s="51">
        <v>700</v>
      </c>
      <c r="D10" s="46" t="s">
        <v>48</v>
      </c>
      <c r="E10" s="47"/>
      <c r="F10" s="47"/>
      <c r="G10" s="48"/>
      <c r="H10" s="49">
        <f>ROUND(ROUND(C10,2)*ROUND(G10,2),2)</f>
        <v>0</v>
      </c>
    </row>
    <row r="11" spans="1:10" s="44" customFormat="1" ht="110.25" customHeight="1">
      <c r="A11" s="56">
        <v>2</v>
      </c>
      <c r="B11" s="69" t="s">
        <v>72</v>
      </c>
      <c r="C11" s="51">
        <v>100</v>
      </c>
      <c r="D11" s="46" t="s">
        <v>73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zoomScaleNormal="100" zoomScaleSheetLayoutView="100" zoomScalePageLayoutView="85" workbookViewId="0">
      <selection activeCell="F11" sqref="F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7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61</v>
      </c>
      <c r="C10" s="60">
        <v>2000</v>
      </c>
      <c r="D10" s="66" t="s">
        <v>48</v>
      </c>
      <c r="E10" s="56"/>
      <c r="F10" s="56"/>
      <c r="G10" s="56"/>
      <c r="H10" s="49">
        <f>ROUND(ROUND(C10,2)*ROUND(G10,2),2)</f>
        <v>0</v>
      </c>
    </row>
    <row r="11" spans="1:10" s="44" customFormat="1" ht="85.5" customHeight="1">
      <c r="A11" s="56">
        <v>2</v>
      </c>
      <c r="B11" s="69" t="s">
        <v>62</v>
      </c>
      <c r="C11" s="51">
        <v>2500</v>
      </c>
      <c r="D11" s="66" t="s">
        <v>48</v>
      </c>
      <c r="E11" s="47"/>
      <c r="F11" s="47"/>
      <c r="G11" s="48"/>
      <c r="H11" s="49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62" customWidth="1"/>
    <col min="2" max="2" width="74.85546875" style="62" customWidth="1"/>
    <col min="3" max="3" width="9.7109375" style="31" customWidth="1"/>
    <col min="4" max="4" width="7.28515625" style="65" customWidth="1"/>
    <col min="5" max="5" width="22.28515625" style="62" customWidth="1"/>
    <col min="6" max="6" width="19.140625" style="62" customWidth="1"/>
    <col min="7" max="7" width="15.140625" style="62" customWidth="1"/>
    <col min="8" max="8" width="19" style="62" customWidth="1"/>
    <col min="9" max="10" width="14.28515625" style="62" customWidth="1"/>
    <col min="11" max="16384" width="9.140625" style="62"/>
  </cols>
  <sheetData>
    <row r="1" spans="1:10">
      <c r="B1" s="28" t="str">
        <f>'Informacje ogólne'!C4</f>
        <v>DFP.271.171.2018.KK</v>
      </c>
      <c r="C1" s="62"/>
      <c r="H1" s="30" t="s">
        <v>42</v>
      </c>
      <c r="I1" s="30"/>
      <c r="J1" s="30"/>
    </row>
    <row r="2" spans="1:10">
      <c r="E2" s="82"/>
      <c r="F2" s="82"/>
      <c r="G2" s="101" t="s">
        <v>41</v>
      </c>
      <c r="H2" s="101"/>
    </row>
    <row r="4" spans="1:10">
      <c r="B4" s="6" t="s">
        <v>7</v>
      </c>
      <c r="C4" s="64">
        <v>8</v>
      </c>
      <c r="D4" s="32"/>
      <c r="E4" s="33" t="s">
        <v>10</v>
      </c>
      <c r="F4" s="5"/>
      <c r="G4" s="63"/>
      <c r="H4" s="63"/>
    </row>
    <row r="5" spans="1:10">
      <c r="B5" s="6"/>
      <c r="C5" s="34"/>
      <c r="D5" s="32"/>
      <c r="E5" s="33"/>
      <c r="F5" s="5"/>
      <c r="G5" s="63"/>
      <c r="H5" s="63"/>
    </row>
    <row r="6" spans="1:10">
      <c r="A6" s="6"/>
      <c r="C6" s="34"/>
      <c r="D6" s="32"/>
      <c r="E6" s="63"/>
      <c r="F6" s="63"/>
      <c r="G6" s="63"/>
      <c r="H6" s="63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22</v>
      </c>
      <c r="B9" s="43" t="s">
        <v>35</v>
      </c>
      <c r="C9" s="57" t="s">
        <v>23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68" customFormat="1" ht="54.75" customHeight="1">
      <c r="A10" s="56">
        <v>1</v>
      </c>
      <c r="B10" s="70" t="s">
        <v>63</v>
      </c>
      <c r="C10" s="60">
        <v>200</v>
      </c>
      <c r="D10" s="66" t="s">
        <v>48</v>
      </c>
      <c r="E10" s="56"/>
      <c r="F10" s="56"/>
      <c r="G10" s="56"/>
      <c r="H10" s="49">
        <f>ROUND(ROUND(C10,2)*ROUND(G10,2),2)</f>
        <v>0</v>
      </c>
    </row>
    <row r="11" spans="1:10" s="44" customFormat="1" ht="85.5" customHeight="1">
      <c r="A11" s="56">
        <v>2</v>
      </c>
      <c r="B11" s="69" t="s">
        <v>64</v>
      </c>
      <c r="C11" s="51">
        <v>50</v>
      </c>
      <c r="D11" s="66" t="s">
        <v>48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11</vt:i4>
      </vt:variant>
    </vt:vector>
  </HeadingPairs>
  <TitlesOfParts>
    <vt:vector size="24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'część (1)'!Obszar_wydruku</vt:lpstr>
      <vt:lpstr>'część (10)'!Obszar_wydruku</vt:lpstr>
      <vt:lpstr>'część (11)'!Obszar_wydruku</vt:lpstr>
      <vt:lpstr>'część (12)'!Obszar_wydruku</vt:lpstr>
      <vt:lpstr>'część (2)'!Obszar_wydruku</vt:lpstr>
      <vt:lpstr>'część (4)'!Obszar_wydruku</vt:lpstr>
      <vt:lpstr>'część (5)'!Obszar_wydruku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2018-08-27T09:03:03Z</cp:lastPrinted>
  <dcterms:created xsi:type="dcterms:W3CDTF">2003-05-16T10:10:29Z</dcterms:created>
  <dcterms:modified xsi:type="dcterms:W3CDTF">2018-09-17T10:00:15Z</dcterms:modified>
</cp:coreProperties>
</file>