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225 materiały opatrunkowe II\"/>
    </mc:Choice>
  </mc:AlternateContent>
  <bookViews>
    <workbookView xWindow="0" yWindow="0" windowWidth="28800" windowHeight="12330" tabRatio="885" activeTab="1"/>
  </bookViews>
  <sheets>
    <sheet name="Informacje ogólne" sheetId="1" r:id="rId1"/>
    <sheet name="część (1)" sheetId="71" r:id="rId2"/>
    <sheet name="część (2)" sheetId="52" r:id="rId3"/>
    <sheet name="część (3)" sheetId="2" r:id="rId4"/>
  </sheets>
  <definedNames>
    <definedName name="_xlnm.Print_Area" localSheetId="1">'część (1)'!$A$1:$H$21</definedName>
    <definedName name="_xlnm.Print_Area" localSheetId="2">'część (2)'!$A$1:$H$18</definedName>
    <definedName name="_xlnm.Print_Area" localSheetId="3">'część (3)'!$A$1:$H$10</definedName>
    <definedName name="_xlnm.Print_Area" localSheetId="0">'Informacje ogólne'!$A$1:$D$50</definedName>
  </definedNames>
  <calcPr calcId="162913"/>
</workbook>
</file>

<file path=xl/calcChain.xml><?xml version="1.0" encoding="utf-8"?>
<calcChain xmlns="http://schemas.openxmlformats.org/spreadsheetml/2006/main">
  <c r="H13" i="52" l="1"/>
  <c r="H14" i="52"/>
  <c r="H15" i="52"/>
  <c r="H16" i="52"/>
  <c r="H17" i="52"/>
  <c r="H20" i="71"/>
  <c r="H19" i="71"/>
  <c r="H18" i="71"/>
  <c r="B1" i="2" l="1"/>
  <c r="B1" i="52"/>
  <c r="H10" i="71" l="1"/>
  <c r="H11" i="71"/>
  <c r="H12" i="71"/>
  <c r="H13" i="71"/>
  <c r="H14" i="71"/>
  <c r="H15" i="71"/>
  <c r="H16" i="71"/>
  <c r="H17" i="71"/>
  <c r="A11" i="71"/>
  <c r="A12" i="71" s="1"/>
  <c r="A13" i="71" s="1"/>
  <c r="A14" i="71" s="1"/>
  <c r="A15" i="71" s="1"/>
  <c r="A16" i="71" s="1"/>
  <c r="A17" i="71" s="1"/>
  <c r="H10" i="52"/>
  <c r="H11" i="52"/>
  <c r="H12" i="52"/>
  <c r="A11" i="52"/>
  <c r="A12" i="52" s="1"/>
  <c r="H21" i="71" l="1"/>
  <c r="F7" i="52" l="1"/>
  <c r="H10" i="2" l="1"/>
  <c r="F7" i="2" s="1"/>
  <c r="B1" i="71" l="1"/>
  <c r="F7" i="71" l="1"/>
</calcChain>
</file>

<file path=xl/sharedStrings.xml><?xml version="1.0" encoding="utf-8"?>
<sst xmlns="http://schemas.openxmlformats.org/spreadsheetml/2006/main" count="131" uniqueCount="84">
  <si>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</si>
  <si>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</si>
  <si>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</si>
  <si>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</si>
  <si>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</si>
  <si>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</si>
  <si>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</si>
  <si>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</si>
  <si>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</si>
  <si>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</si>
  <si>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</si>
  <si>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</si>
  <si>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</si>
  <si>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</si>
  <si>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</si>
  <si>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</si>
  <si>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</si>
  <si>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</si>
  <si>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</si>
  <si>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</si>
  <si>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</si>
  <si>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</si>
  <si>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</si>
  <si>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</si>
  <si>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</si>
  <si>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</si>
  <si>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</si>
  <si>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</si>
  <si>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</si>
  <si>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</si>
  <si>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</si>
  <si>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</si>
  <si>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</si>
  <si>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</si>
  <si>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</si>
  <si>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</si>
  <si>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</si>
  <si>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</si>
  <si>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</si>
  <si>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</si>
  <si>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</si>
  <si>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…… do umowy</t>
  </si>
  <si>
    <t>Załącznik nr 1a do specyfikacji</t>
  </si>
  <si>
    <t>J.M</t>
  </si>
  <si>
    <t>sztuka</t>
  </si>
  <si>
    <t xml:space="preserve">Jałowe zarękawki chirurgiczne z laminatu nieprzemakalnego jednorazowego użytku o gramaturze min. 45g/m2. Pakowane pojedynczo. </t>
  </si>
  <si>
    <t>Jałowa taśma samoprzylepna. Pakowane pojedynczo. Rozmiar 10cm x 50cm (+/-10%).</t>
  </si>
  <si>
    <t>Prześcieradło nieprzemakalne, foliowo-wiskozowe wzmocnione nitkami co około min. 10  mm o gramaturze całkowitej min. 60g/m2. Kolor biały. Rozmiar 80cm x 210cm (+/-10%).</t>
  </si>
  <si>
    <t>Pokrowiec na przewody np. do laparoskopii lub artroskopii, z mocnej przeźroczystej folii PE, teleskopowo złożony z nieprzemakalnymi taśmami do mocowania na końcówkach, sterylny. Pakowane pojedynczo. Rozmiar 13-17cm x min. 220cm (+/-20%)</t>
  </si>
  <si>
    <t>Dostawa materiałów opatrunkowych i higienicznych</t>
  </si>
  <si>
    <t>DFP.271.225.2018.KK</t>
  </si>
  <si>
    <t>1.</t>
  </si>
  <si>
    <t>2.</t>
  </si>
  <si>
    <t xml:space="preserve">3. </t>
  </si>
  <si>
    <t xml:space="preserve">4. </t>
  </si>
  <si>
    <t xml:space="preserve">5. </t>
  </si>
  <si>
    <t xml:space="preserve">6. </t>
  </si>
  <si>
    <t>7.</t>
  </si>
  <si>
    <t>8.</t>
  </si>
  <si>
    <r>
      <t xml:space="preserve">Oświadczamy, że wybór niniejszej oferty będzie prowadził do powstania u Zamawiającego obowiązku podatkowego zgodnie z przepisami o podatku od towarów i usług w zakresie*: ………………….........................................................................................….
……………………………………………………………………………………..............................................…………………
</t>
    </r>
    <r>
      <rPr>
        <i/>
        <sz val="9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</si>
  <si>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...............................................................................................................................................................................
</t>
    </r>
    <r>
      <rPr>
        <i/>
        <sz val="9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</si>
  <si>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Oświadczamy, że zamówienie będziemy wykonywać do czasu wyczerpania kwoty wynagrodzenia umownego jednak nie dłużej niż przez 5 miesięcy od dnia zawarcia umowy.</t>
  </si>
  <si>
    <t xml:space="preserve">Oświadczamy, że oferowane przez nas materiały są dopuszczone do obrotu i używania na terenie Polski zgodnie i na zasadach określonych w ustawie o wyrobach medycznych z dnia 20.05.2010 r. Jednocześnie oświadczamy, że na każdorazowe wezwanie Zamawiającego przedstawimy dokumenty dopuszczające do obrotu i używania na terenie Polski.  </t>
  </si>
  <si>
    <t>Czepek chirurgiczny z potnikiem, wykonany z włókniny wiskozowej perforowanej.Czepek  głęboki zabezpieczający szyję, wiązany na troki. Dostępny w kolorze niebieskim lub zielonym - do wyboru przez zamawiającego. Pakowany w kartonik w formie podajnika.</t>
  </si>
  <si>
    <t>Pokrowiec na aparaturę wykonany z mocnej przeźroczystej folii PE, ściągnięty elastyczną gumką umożliwiającą łatwe nałożenie na przyrząd, sterylny. Pakowane pojedynczo. Średnica po rozciągnięciu min. 80cm (+/-10%).</t>
  </si>
  <si>
    <t xml:space="preserve">Fartuch z cienkiej folii na rolce lub w kartonik po 100 szt., o grubości min.0,028 mm. Biały. Rozmiar L. Zamawiający dopuszcza fartuchy o grubości 0,02 mm w rozmiarze uniwersalnym. </t>
  </si>
  <si>
    <t xml:space="preserve">Koszula operacyjna - dla pacjenta, wykonana z nieprześwitujacej włókniny, polipropylenowej, wiązana z tyłu dwie pary troków, rozcięta z tyłu. Rozmiar L i XL. Długość koszuli min. 110 cm. 
Zamawiający dopuszcza koszule w rozm. M/L i XL/XXL. 
Zamawiajacy dopuszcza zaoferowanie koszuli wykonanej z włókniny SMS w rozmiarze uniwersalnym. </t>
  </si>
  <si>
    <t>Jednorazowa koszula dla pacjenta z krótkim rękawem, wkładana przez głowę wykonana z miękkiej włókniny nieprześwitująca, rozmiar uniwersalny wiązana na troczki.  Długość koszuli min. 110 cm.
Zamawiający dopuszcza koszule z wszywanymi rękawami bez wiązania. Zamawiajacy dopuszcza zaoferowanie koszuli wykonanej z włókniny SMS w rozmiarach S-XXL.</t>
  </si>
  <si>
    <t>Jałowa, samoprzylepna folia chirurgiczna, antystatyczna, rozciągliwa, hypoalergiczna (pokryta klejem akrylowym) i nieprzepuszczalna dla bakterii, przepuszczalna dla pary wodnej, wodoszczelna. Paroprzepuszczalność  600-850g/m2/24h, grubość od 0,025mm do 0,030mm. Rozmiar 30cm x 28cm (+/-10%), powierzchnia przylepna 30cm x 21cm (+/-10%).</t>
  </si>
  <si>
    <t>Jałowa, samoprzylepna folia chirurgiczna, antystatyczna, rozciągliwa, hypoalergiczna (pokryta klejem akrylowym) i nieprzepuszczalna dla bakterii, przepuszczalna dla pary wodnej, wodoszczelna. Paroprzepuszczalność 600-850g/m2/24h, grubość od 0,025mm do 0,030mm. Rozmiar 15cm x 28cm (+/-10%), powierzchnia przylepna 15cm x 21cm (+/-10%).</t>
  </si>
  <si>
    <t xml:space="preserve">Jałowa, samoprzylepna folia chirurgiczna, antystatyczna, rozciągliwa, hypoalergiczna (pokryta klejem akrylowym) i nieprzepuszczalna dla bakterii, przepuszczalna dla pary wodnej, wodoszczelna. Paroprzepuszczalność 600-850g/m2/24h, grubość od 0,025mm do 0,030mm. Rozmiar 38cm x 41cm (+/-10%)  powierzchnia przylepna 32cm x 41cm (+/-10%) </t>
  </si>
  <si>
    <t>Jałowe kieszenie nieprzemakalne wykończone taśmą samoprzylepną na narzędzia, dwukomorowa. Pakowane pojedynczo. Rozmiar 2x 15cm x 30cm (+/-10%). Zamawiający dopuszcza kieszeń dwukomorową w rozmiarze 40cm x 30cm (kieszeń lewa 15 x 30cm, kieszeń prawa 25 x 30cm).</t>
  </si>
  <si>
    <t>Zbiornik na płyny; w górnej części zbiornika usztywnienie z polipropylenu. Rozmiar 50cm x 50cm (+/-10%). Zamawiający dopuszcza zbiornik z filtrem, sztywnikiem i taśmą lepną. Zamawiający dopuszcza torbę do przechwytywania płynów o wymiarach 50cm x 50cm wyposażoną w sztywnik (metalowa kształtka) w górnej części torebki, filtr w dolnej, wewnętrznej części torby i port do odsysania treści w dolnej części worka, którego budowa umożliwia podłączania drenów o różnej średnicy.</t>
  </si>
  <si>
    <t xml:space="preserve">Czepek okrągły, ściągany bez ucisku gumką, z włókniny o gramaturze min. 14g/m2. Niebieski lub biały lub zielony. </t>
  </si>
  <si>
    <t xml:space="preserve">Czepek chirurgiczny z wstawką ściągającą pot wykonany z włókniny o gramaturze 20-25g/m2, pakowany w kartonik, wiązany na troki, dopuszczalna wydłużona tylna część ze ściągaczem. Zielony lub niebieski. Zamawiający dopuszcza czepek typu furażerka, z lamówką około 8 mm, przechodzącą z tyłu w troki, wiązany na troki, niesterylny, wykonany z włókniny, o gramaturze 25 g/m2,z warstwą pochłaniającą pot w przedniej części o długości ok. 32 cm i wysokości 5 cm, troki o dł. ok. 46 cm, głębokość czepka ok. 13 cm, denko o wymiarach ok. 20 cm x  12,5 cm, w kolorze zielonym, rozmiar uniwersalny, bez wydłużonej części tylnej oraz bez gumki. </t>
  </si>
  <si>
    <t xml:space="preserve">Maska operacyjna trójwarstwowa, mocowana gumkami. Pakowane w kartonik w formie podajnika. Niebieski lub biały lub zielony. </t>
  </si>
  <si>
    <t xml:space="preserve">Maska operacyjna trzywarstwowa, mocowana trokami, odporna na przesiąkanie (dopuszczalne białe troki). Pakowane w kartonik w formie podajnika. Niebieski lub zielony. </t>
  </si>
  <si>
    <t>Jałowa serweta nieprzemakalna i absorpcyjna nieprzylepna wykonana z włókien pełnobarierowych laminowanych, minimum dwuwarstwowych. Gramarura min. 55g/m2. Rozmiar 175cm x 150cm (+/-20%).
Dopuszcza się nie wymaga jałową serwetę o rozmiarze 150cm x 180cm.</t>
  </si>
  <si>
    <t>Numer części:</t>
  </si>
  <si>
    <t xml:space="preserve">9. </t>
  </si>
  <si>
    <t>10.</t>
  </si>
  <si>
    <r>
      <t>Oświadczamy, że jesteśmy małym lub średnim przedsiębiorstwem: TAK/NIE</t>
    </r>
    <r>
      <rPr>
        <sz val="11"/>
        <color rgb="FFFF0000"/>
        <rFont val="Garamond"/>
        <family val="1"/>
        <charset val="238"/>
      </rPr>
      <t xml:space="preserve"> (niepotrzebne skreślić)</t>
    </r>
  </si>
  <si>
    <t>Jałowa kieszeń nieprzemakalna wykończona taśmą samoprzylepną na narzędzia, jednokomorowa. Pakowana pojedynczo. Rozmiar 33cm x 38cm (+/-10%).</t>
  </si>
  <si>
    <t>Maska chirurgiczna czterowarstwowa z osłoną na oczy. Osłona pokryta folią ochronną zdejmowaną przed użyciem. Mocowana na troki. Posiada wkładkę modelującą na nos o dł.min. 13cm. Typ IIR odporny na rozpryski zgodnie z normą EN14683:2005 lub równoważną. Skuteczność filtracji bakteryjnej (BFE) - 99,99 %, Ciśnienie różnicowe 32,78 Pa/cm˛. Odporna na rozpryski &gt;120 mmHg. Wymiary maski min.18cm x9,5cm. Mocowana na troki (2x min.43cm górne, 2x min.37cm dolne)  Pakowane po 25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</si>
</sst>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i/>
      <sz val="9"/>
      <name val="Garamond"/>
      <family val="1"/>
      <charset val="238"/>
    </font>
    <font>
      <sz val="11"/>
      <color rgb="FFFF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8" fillId="0" borderId="1" xfId="1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4" fillId="0" borderId="0" xfId="0" applyNumberFormat="1" applyFont="1" applyFill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1" fontId="4" fillId="0" borderId="0" xfId="0" applyNumberFormat="1" applyFont="1" applyFill="1" applyBorder="1" applyAlignment="1" applyProtection="1">
      <alignment horizontal="center" vertical="top" wrapText="1"/>
      <protection locked="0"/>
    </xf>
    <xf numFmtId="1" fontId="4" fillId="2" borderId="0" xfId="0" applyNumberFormat="1" applyFont="1" applyFill="1" applyBorder="1" applyAlignment="1" applyProtection="1">
      <alignment horizontal="center" vertical="top" wrapText="1"/>
      <protection locked="0"/>
    </xf>
    <xf numFmtId="1" fontId="4" fillId="2" borderId="0" xfId="0" applyNumberFormat="1" applyFont="1" applyFill="1" applyAlignment="1" applyProtection="1">
      <alignment horizontal="center" vertical="top" wrapText="1"/>
      <protection locked="0"/>
    </xf>
    <xf numFmtId="164" fontId="4" fillId="2" borderId="1" xfId="1" applyNumberFormat="1" applyFont="1" applyFill="1" applyBorder="1" applyAlignment="1" applyProtection="1">
      <alignment vertical="center" wrapText="1"/>
      <protection locked="0"/>
    </xf>
    <xf numFmtId="164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4" fillId="0" borderId="0" xfId="0" applyNumberFormat="1" applyFont="1" applyFill="1" applyAlignment="1" applyProtection="1">
      <alignment horizontal="left" vertical="top" wrapText="1"/>
      <protection locked="0"/>
    </xf>
    <xf numFmtId="165" fontId="4" fillId="0" borderId="0" xfId="0" applyNumberFormat="1" applyFont="1" applyFill="1" applyBorder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1"/>
  <sheetViews>
    <sheetView showGridLines="0" topLeftCell="A31" zoomScaleNormal="100" zoomScaleSheetLayoutView="100" zoomScalePageLayoutView="115" workbookViewId="0">
      <selection activeCell="B33" sqref="B33:D33"/>
    </sheetView>
  </sheetViews>
  <sheetFormatPr defaultColWidth="9.140625" defaultRowHeight="15" x14ac:dyDescent="0.2"/>
  <cols>
    <col min="1" max="1" width="4.1406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40</v>
      </c>
    </row>
    <row r="2" spans="2:6" ht="18" customHeight="1" x14ac:dyDescent="0.2">
      <c r="B2" s="3"/>
      <c r="C2" s="3" t="s">
        <v>34</v>
      </c>
      <c r="D2" s="3"/>
    </row>
    <row r="3" spans="2:6" ht="18" customHeight="1" x14ac:dyDescent="0.2"/>
    <row r="4" spans="2:6" ht="18" customHeight="1" x14ac:dyDescent="0.2">
      <c r="B4" s="1" t="s">
        <v>25</v>
      </c>
      <c r="C4" s="1" t="s">
        <v>50</v>
      </c>
      <c r="E4" s="5"/>
    </row>
    <row r="5" spans="2:6" ht="6" customHeight="1" x14ac:dyDescent="0.2">
      <c r="E5" s="5"/>
    </row>
    <row r="6" spans="2:6" ht="15.75" customHeight="1" x14ac:dyDescent="0.2">
      <c r="B6" s="1" t="s">
        <v>24</v>
      </c>
      <c r="C6" s="101" t="s">
        <v>49</v>
      </c>
      <c r="D6" s="101"/>
      <c r="E6" s="6"/>
      <c r="F6" s="7"/>
    </row>
    <row r="7" spans="2:6" ht="14.25" customHeight="1" x14ac:dyDescent="0.2"/>
    <row r="8" spans="2:6" ht="14.25" customHeight="1" x14ac:dyDescent="0.2">
      <c r="B8" s="8" t="s">
        <v>20</v>
      </c>
      <c r="C8" s="104"/>
      <c r="D8" s="87"/>
      <c r="E8" s="5"/>
    </row>
    <row r="9" spans="2:6" ht="31.5" customHeight="1" x14ac:dyDescent="0.2">
      <c r="B9" s="8" t="s">
        <v>26</v>
      </c>
      <c r="C9" s="105"/>
      <c r="D9" s="106"/>
      <c r="E9" s="5"/>
    </row>
    <row r="10" spans="2:6" ht="18" customHeight="1" x14ac:dyDescent="0.2">
      <c r="B10" s="8" t="s">
        <v>19</v>
      </c>
      <c r="C10" s="102"/>
      <c r="D10" s="103"/>
      <c r="E10" s="5"/>
    </row>
    <row r="11" spans="2:6" ht="18" customHeight="1" x14ac:dyDescent="0.2">
      <c r="B11" s="8" t="s">
        <v>28</v>
      </c>
      <c r="C11" s="102"/>
      <c r="D11" s="103"/>
      <c r="E11" s="5"/>
    </row>
    <row r="12" spans="2:6" ht="18" customHeight="1" x14ac:dyDescent="0.2">
      <c r="B12" s="8" t="s">
        <v>29</v>
      </c>
      <c r="C12" s="102"/>
      <c r="D12" s="103"/>
      <c r="E12" s="5"/>
    </row>
    <row r="13" spans="2:6" ht="18" customHeight="1" x14ac:dyDescent="0.2">
      <c r="B13" s="8" t="s">
        <v>30</v>
      </c>
      <c r="C13" s="102"/>
      <c r="D13" s="103"/>
      <c r="E13" s="5"/>
    </row>
    <row r="14" spans="2:6" ht="18" customHeight="1" x14ac:dyDescent="0.2">
      <c r="B14" s="8" t="s">
        <v>31</v>
      </c>
      <c r="C14" s="102"/>
      <c r="D14" s="103"/>
      <c r="E14" s="5"/>
    </row>
    <row r="15" spans="2:6" ht="18" customHeight="1" x14ac:dyDescent="0.2">
      <c r="B15" s="8" t="s">
        <v>32</v>
      </c>
      <c r="C15" s="102"/>
      <c r="D15" s="103"/>
      <c r="E15" s="5"/>
    </row>
    <row r="16" spans="2:6" ht="18" customHeight="1" x14ac:dyDescent="0.2">
      <c r="B16" s="8" t="s">
        <v>33</v>
      </c>
      <c r="C16" s="102"/>
      <c r="D16" s="103"/>
      <c r="E16" s="5"/>
    </row>
    <row r="17" spans="1:6" ht="18" customHeight="1" x14ac:dyDescent="0.2">
      <c r="C17" s="5"/>
      <c r="D17" s="9"/>
      <c r="E17" s="5"/>
    </row>
    <row r="18" spans="1:6" ht="18" customHeight="1" x14ac:dyDescent="0.2">
      <c r="B18" s="98" t="s">
        <v>27</v>
      </c>
      <c r="C18" s="99"/>
      <c r="D18" s="10"/>
      <c r="E18" s="7"/>
    </row>
    <row r="19" spans="1:6" ht="6.75" customHeight="1" thickBot="1" x14ac:dyDescent="0.25">
      <c r="C19" s="7"/>
      <c r="D19" s="10"/>
      <c r="E19" s="7"/>
    </row>
    <row r="20" spans="1:6" ht="18" customHeight="1" thickBot="1" x14ac:dyDescent="0.25">
      <c r="B20" s="81" t="s">
        <v>78</v>
      </c>
      <c r="C20" s="107" t="s">
        <v>0</v>
      </c>
      <c r="D20" s="108"/>
    </row>
    <row r="21" spans="1:6" ht="18" customHeight="1" x14ac:dyDescent="0.2">
      <c r="A21" s="11"/>
      <c r="B21" s="12" t="s">
        <v>14</v>
      </c>
      <c r="C21" s="85">
        <v>0</v>
      </c>
      <c r="D21" s="86"/>
    </row>
    <row r="22" spans="1:6" ht="18" customHeight="1" x14ac:dyDescent="0.2">
      <c r="A22" s="11"/>
      <c r="B22" s="13" t="s">
        <v>15</v>
      </c>
      <c r="C22" s="85">
        <v>0</v>
      </c>
      <c r="D22" s="86"/>
    </row>
    <row r="23" spans="1:6" ht="18" customHeight="1" x14ac:dyDescent="0.2">
      <c r="A23" s="11"/>
      <c r="B23" s="12" t="s">
        <v>16</v>
      </c>
      <c r="C23" s="85">
        <v>0</v>
      </c>
      <c r="D23" s="86"/>
    </row>
    <row r="24" spans="1:6" s="64" customFormat="1" ht="18" customHeight="1" x14ac:dyDescent="0.2">
      <c r="A24" s="11"/>
      <c r="B24" s="51"/>
      <c r="C24" s="65"/>
      <c r="D24" s="66"/>
    </row>
    <row r="25" spans="1:6" s="64" customFormat="1" ht="72.599999999999994" customHeight="1" x14ac:dyDescent="0.2">
      <c r="A25" s="11" t="s">
        <v>51</v>
      </c>
      <c r="B25" s="111" t="s">
        <v>59</v>
      </c>
      <c r="C25" s="111"/>
      <c r="D25" s="111"/>
    </row>
    <row r="26" spans="1:6" ht="21" customHeight="1" x14ac:dyDescent="0.2">
      <c r="A26" s="1" t="s">
        <v>52</v>
      </c>
      <c r="B26" s="99" t="s">
        <v>23</v>
      </c>
      <c r="C26" s="98"/>
      <c r="D26" s="100"/>
      <c r="E26" s="14"/>
    </row>
    <row r="27" spans="1:6" ht="33" customHeight="1" x14ac:dyDescent="0.2">
      <c r="A27" s="1" t="s">
        <v>53</v>
      </c>
      <c r="B27" s="94" t="s">
        <v>61</v>
      </c>
      <c r="C27" s="94"/>
      <c r="D27" s="94"/>
      <c r="E27" s="15"/>
      <c r="F27" s="7"/>
    </row>
    <row r="28" spans="1:6" s="16" customFormat="1" ht="54" customHeight="1" x14ac:dyDescent="0.2">
      <c r="A28" s="53" t="s">
        <v>54</v>
      </c>
      <c r="B28" s="95" t="s">
        <v>62</v>
      </c>
      <c r="C28" s="95"/>
      <c r="D28" s="95"/>
      <c r="E28" s="17"/>
    </row>
    <row r="29" spans="1:6" ht="40.5" customHeight="1" x14ac:dyDescent="0.2">
      <c r="A29" s="53" t="s">
        <v>55</v>
      </c>
      <c r="B29" s="95" t="s">
        <v>12</v>
      </c>
      <c r="C29" s="96"/>
      <c r="D29" s="96"/>
      <c r="E29" s="14"/>
      <c r="F29" s="7"/>
    </row>
    <row r="30" spans="1:6" ht="27.75" customHeight="1" x14ac:dyDescent="0.2">
      <c r="A30" s="53" t="s">
        <v>56</v>
      </c>
      <c r="B30" s="109" t="s">
        <v>17</v>
      </c>
      <c r="C30" s="110"/>
      <c r="D30" s="110"/>
      <c r="E30" s="14"/>
      <c r="F30" s="7"/>
    </row>
    <row r="31" spans="1:6" ht="39.75" customHeight="1" x14ac:dyDescent="0.2">
      <c r="A31" s="53" t="s">
        <v>57</v>
      </c>
      <c r="B31" s="95" t="s">
        <v>18</v>
      </c>
      <c r="C31" s="96"/>
      <c r="D31" s="96"/>
      <c r="E31" s="14"/>
      <c r="F31" s="7"/>
    </row>
    <row r="32" spans="1:6" ht="80.25" customHeight="1" x14ac:dyDescent="0.2">
      <c r="A32" s="53" t="s">
        <v>58</v>
      </c>
      <c r="B32" s="95" t="s">
        <v>60</v>
      </c>
      <c r="C32" s="97"/>
      <c r="D32" s="97"/>
      <c r="E32" s="14"/>
      <c r="F32" s="7"/>
    </row>
    <row r="33" spans="1:6" s="82" customFormat="1" ht="28.5" customHeight="1" x14ac:dyDescent="0.2">
      <c r="A33" s="82" t="s">
        <v>79</v>
      </c>
      <c r="B33" s="98" t="s">
        <v>81</v>
      </c>
      <c r="C33" s="98"/>
      <c r="D33" s="98"/>
      <c r="E33" s="14"/>
      <c r="F33" s="83"/>
    </row>
    <row r="34" spans="1:6" ht="18" customHeight="1" x14ac:dyDescent="0.2">
      <c r="A34" s="53" t="s">
        <v>80</v>
      </c>
      <c r="B34" s="6" t="s">
        <v>1</v>
      </c>
      <c r="C34" s="7"/>
      <c r="D34" s="1"/>
      <c r="E34" s="18"/>
    </row>
    <row r="35" spans="1:6" ht="18" customHeight="1" x14ac:dyDescent="0.2">
      <c r="B35" s="89" t="s">
        <v>10</v>
      </c>
      <c r="C35" s="93"/>
      <c r="D35" s="90"/>
      <c r="E35" s="18"/>
    </row>
    <row r="36" spans="1:6" ht="18" customHeight="1" x14ac:dyDescent="0.2">
      <c r="B36" s="89" t="s">
        <v>2</v>
      </c>
      <c r="C36" s="90"/>
      <c r="D36" s="8"/>
      <c r="E36" s="18"/>
    </row>
    <row r="37" spans="1:6" ht="18" customHeight="1" x14ac:dyDescent="0.2">
      <c r="B37" s="91"/>
      <c r="C37" s="92"/>
      <c r="D37" s="8"/>
      <c r="E37" s="18"/>
    </row>
    <row r="38" spans="1:6" ht="18" customHeight="1" x14ac:dyDescent="0.2">
      <c r="B38" s="91"/>
      <c r="C38" s="92"/>
      <c r="D38" s="8"/>
      <c r="E38" s="18"/>
    </row>
    <row r="39" spans="1:6" ht="18" customHeight="1" x14ac:dyDescent="0.2">
      <c r="B39" s="91"/>
      <c r="C39" s="92"/>
      <c r="D39" s="8"/>
      <c r="E39" s="18"/>
    </row>
    <row r="40" spans="1:6" ht="15" customHeight="1" x14ac:dyDescent="0.2">
      <c r="B40" s="21" t="s">
        <v>4</v>
      </c>
      <c r="C40" s="21"/>
      <c r="D40" s="19"/>
      <c r="E40" s="18"/>
    </row>
    <row r="41" spans="1:6" ht="18" customHeight="1" x14ac:dyDescent="0.2">
      <c r="B41" s="89" t="s">
        <v>11</v>
      </c>
      <c r="C41" s="93"/>
      <c r="D41" s="90"/>
      <c r="E41" s="18"/>
    </row>
    <row r="42" spans="1:6" ht="18" customHeight="1" x14ac:dyDescent="0.2">
      <c r="B42" s="22" t="s">
        <v>2</v>
      </c>
      <c r="C42" s="20" t="s">
        <v>3</v>
      </c>
      <c r="D42" s="23" t="s">
        <v>5</v>
      </c>
      <c r="E42" s="18"/>
    </row>
    <row r="43" spans="1:6" ht="18" customHeight="1" x14ac:dyDescent="0.2">
      <c r="B43" s="24"/>
      <c r="C43" s="20"/>
      <c r="D43" s="25"/>
      <c r="E43" s="18"/>
    </row>
    <row r="44" spans="1:6" ht="18" customHeight="1" x14ac:dyDescent="0.2">
      <c r="B44" s="24"/>
      <c r="C44" s="20"/>
      <c r="D44" s="25"/>
      <c r="E44" s="18"/>
    </row>
    <row r="45" spans="1:6" ht="18" customHeight="1" x14ac:dyDescent="0.2">
      <c r="B45" s="21"/>
      <c r="C45" s="21"/>
      <c r="D45" s="19"/>
      <c r="E45" s="18"/>
    </row>
    <row r="46" spans="1:6" ht="18" customHeight="1" x14ac:dyDescent="0.2">
      <c r="B46" s="89" t="s">
        <v>13</v>
      </c>
      <c r="C46" s="93"/>
      <c r="D46" s="90"/>
      <c r="E46" s="18"/>
    </row>
    <row r="47" spans="1:6" ht="18" customHeight="1" x14ac:dyDescent="0.2">
      <c r="B47" s="88" t="s">
        <v>6</v>
      </c>
      <c r="C47" s="88"/>
      <c r="D47" s="8"/>
    </row>
    <row r="48" spans="1:6" ht="18" customHeight="1" x14ac:dyDescent="0.2">
      <c r="B48" s="87"/>
      <c r="C48" s="87"/>
      <c r="D48" s="8"/>
    </row>
    <row r="49" spans="2:4" ht="18" customHeight="1" x14ac:dyDescent="0.2"/>
    <row r="50" spans="2:4" ht="18" customHeight="1" x14ac:dyDescent="0.2">
      <c r="B50" s="84"/>
      <c r="C50" s="84"/>
      <c r="D50" s="84"/>
    </row>
    <row r="51" spans="2:4" ht="18" customHeight="1" x14ac:dyDescent="0.2">
      <c r="D51" s="1"/>
    </row>
  </sheetData>
  <mergeCells count="34">
    <mergeCell ref="B30:D30"/>
    <mergeCell ref="B28:D28"/>
    <mergeCell ref="C23:D23"/>
    <mergeCell ref="B25:D25"/>
    <mergeCell ref="B31:D31"/>
    <mergeCell ref="C12:D12"/>
    <mergeCell ref="C14:D14"/>
    <mergeCell ref="C13:D13"/>
    <mergeCell ref="C20:D20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50:D50"/>
    <mergeCell ref="C22:D22"/>
    <mergeCell ref="B48:C48"/>
    <mergeCell ref="B47:C47"/>
    <mergeCell ref="B36:C36"/>
    <mergeCell ref="B37:C37"/>
    <mergeCell ref="B39:C39"/>
    <mergeCell ref="B46:D46"/>
    <mergeCell ref="B41:D41"/>
    <mergeCell ref="B38:C38"/>
    <mergeCell ref="B35:D35"/>
    <mergeCell ref="B27:D27"/>
    <mergeCell ref="B29:D29"/>
    <mergeCell ref="B32:D32"/>
    <mergeCell ref="B33:D33"/>
    <mergeCell ref="B26:D26"/>
  </mergeCells>
  <phoneticPr fontId="0" type="noConversion"/>
  <printOptions horizontalCentered="1"/>
  <pageMargins left="0.7" right="0.7" top="0.75" bottom="0.75" header="0.3" footer="0.3"/>
  <pageSetup paperSize="9" scale="67" orientation="portrait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1"/>
  <sheetViews>
    <sheetView showGridLines="0" tabSelected="1" view="pageBreakPreview" zoomScaleNormal="100" zoomScaleSheetLayoutView="100" zoomScalePageLayoutView="85" workbookViewId="0">
      <selection activeCell="B10" sqref="B10"/>
    </sheetView>
  </sheetViews>
  <sheetFormatPr defaultColWidth="9.140625" defaultRowHeight="15" x14ac:dyDescent="0.2"/>
  <cols>
    <col min="1" max="1" width="5.28515625" style="50" customWidth="1"/>
    <col min="2" max="2" width="109.85546875" style="50" customWidth="1"/>
    <col min="3" max="3" width="9.7109375" style="29" customWidth="1"/>
    <col min="4" max="4" width="7.28515625" style="45" customWidth="1"/>
    <col min="5" max="5" width="22.28515625" style="50" customWidth="1"/>
    <col min="6" max="6" width="19.140625" style="50" customWidth="1"/>
    <col min="7" max="7" width="15.140625" style="78" customWidth="1"/>
    <col min="8" max="8" width="19" style="50" customWidth="1"/>
    <col min="9" max="10" width="14.28515625" style="50" customWidth="1"/>
    <col min="11" max="16384" width="9.140625" style="50"/>
  </cols>
  <sheetData>
    <row r="1" spans="1:10" x14ac:dyDescent="0.2">
      <c r="B1" s="26" t="str">
        <f>'Informacje ogólne'!C4</f>
        <v>DFP.271.225.2018.KK</v>
      </c>
      <c r="C1" s="50"/>
      <c r="H1" s="28" t="s">
        <v>42</v>
      </c>
      <c r="I1" s="28"/>
      <c r="J1" s="28"/>
    </row>
    <row r="2" spans="1:10" x14ac:dyDescent="0.2">
      <c r="E2" s="99"/>
      <c r="F2" s="99"/>
      <c r="G2" s="112" t="s">
        <v>41</v>
      </c>
      <c r="H2" s="112"/>
    </row>
    <row r="4" spans="1:10" x14ac:dyDescent="0.2">
      <c r="B4" s="6" t="s">
        <v>7</v>
      </c>
      <c r="C4" s="70">
        <v>1</v>
      </c>
      <c r="D4" s="63"/>
      <c r="E4" s="31" t="s">
        <v>9</v>
      </c>
      <c r="F4" s="5"/>
      <c r="G4" s="79"/>
      <c r="H4" s="49"/>
    </row>
    <row r="5" spans="1:10" x14ac:dyDescent="0.2">
      <c r="B5" s="6"/>
      <c r="C5" s="32"/>
      <c r="D5" s="63"/>
      <c r="E5" s="31"/>
      <c r="F5" s="5"/>
      <c r="G5" s="79"/>
      <c r="H5" s="49"/>
    </row>
    <row r="6" spans="1:10" x14ac:dyDescent="0.2">
      <c r="A6" s="6"/>
      <c r="C6" s="32"/>
      <c r="D6" s="63"/>
      <c r="E6" s="49"/>
      <c r="F6" s="49"/>
      <c r="G6" s="79"/>
      <c r="H6" s="49"/>
    </row>
    <row r="7" spans="1:10" x14ac:dyDescent="0.2">
      <c r="A7" s="33"/>
      <c r="B7" s="33"/>
      <c r="C7" s="34"/>
      <c r="D7" s="61"/>
      <c r="E7" s="36" t="s">
        <v>0</v>
      </c>
      <c r="F7" s="37">
        <f>SUM(H10:H21)</f>
        <v>0</v>
      </c>
      <c r="G7" s="80"/>
      <c r="H7" s="38"/>
    </row>
    <row r="8" spans="1:10" ht="12.75" customHeight="1" x14ac:dyDescent="0.2">
      <c r="A8" s="38"/>
      <c r="B8" s="33"/>
      <c r="C8" s="39"/>
      <c r="D8" s="62"/>
      <c r="E8" s="38"/>
      <c r="F8" s="38"/>
      <c r="G8" s="80"/>
      <c r="H8" s="38"/>
    </row>
    <row r="9" spans="1:10" s="42" customFormat="1" ht="43.15" customHeight="1" x14ac:dyDescent="0.2">
      <c r="A9" s="41" t="s">
        <v>21</v>
      </c>
      <c r="B9" s="41" t="s">
        <v>35</v>
      </c>
      <c r="C9" s="56" t="s">
        <v>22</v>
      </c>
      <c r="D9" s="58" t="s">
        <v>43</v>
      </c>
      <c r="E9" s="41" t="s">
        <v>36</v>
      </c>
      <c r="F9" s="41" t="s">
        <v>37</v>
      </c>
      <c r="G9" s="76" t="s">
        <v>38</v>
      </c>
      <c r="H9" s="41" t="s">
        <v>8</v>
      </c>
    </row>
    <row r="10" spans="1:10" s="42" customFormat="1" ht="74.25" customHeight="1" x14ac:dyDescent="0.2">
      <c r="A10" s="54">
        <v>1</v>
      </c>
      <c r="B10" s="46" t="s">
        <v>83</v>
      </c>
      <c r="C10" s="47">
        <v>900</v>
      </c>
      <c r="D10" s="59" t="s">
        <v>39</v>
      </c>
      <c r="E10" s="43"/>
      <c r="F10" s="43"/>
      <c r="G10" s="77"/>
      <c r="H10" s="44">
        <f t="shared" ref="H10:H21" si="0">ROUND(ROUND(C10,2)*ROUND(G10,2),2)</f>
        <v>0</v>
      </c>
    </row>
    <row r="11" spans="1:10" s="42" customFormat="1" ht="48.75" customHeight="1" x14ac:dyDescent="0.2">
      <c r="A11" s="54">
        <f>A10+1</f>
        <v>2</v>
      </c>
      <c r="B11" s="46" t="s">
        <v>63</v>
      </c>
      <c r="C11" s="48">
        <v>6900</v>
      </c>
      <c r="D11" s="59" t="s">
        <v>39</v>
      </c>
      <c r="E11" s="43"/>
      <c r="F11" s="43"/>
      <c r="G11" s="77"/>
      <c r="H11" s="44">
        <f t="shared" si="0"/>
        <v>0</v>
      </c>
    </row>
    <row r="12" spans="1:10" s="42" customFormat="1" ht="44.25" customHeight="1" x14ac:dyDescent="0.2">
      <c r="A12" s="54">
        <f t="shared" ref="A12:A17" si="1">A11+1</f>
        <v>3</v>
      </c>
      <c r="B12" s="46" t="s">
        <v>64</v>
      </c>
      <c r="C12" s="48">
        <v>3000</v>
      </c>
      <c r="D12" s="59" t="s">
        <v>39</v>
      </c>
      <c r="E12" s="43"/>
      <c r="F12" s="43"/>
      <c r="G12" s="77"/>
      <c r="H12" s="44">
        <f t="shared" si="0"/>
        <v>0</v>
      </c>
    </row>
    <row r="13" spans="1:10" s="42" customFormat="1" ht="51.75" customHeight="1" x14ac:dyDescent="0.2">
      <c r="A13" s="54">
        <f t="shared" si="1"/>
        <v>4</v>
      </c>
      <c r="B13" s="46" t="s">
        <v>48</v>
      </c>
      <c r="C13" s="48">
        <v>8400</v>
      </c>
      <c r="D13" s="59" t="s">
        <v>39</v>
      </c>
      <c r="E13" s="43"/>
      <c r="F13" s="43"/>
      <c r="G13" s="77"/>
      <c r="H13" s="44">
        <f t="shared" si="0"/>
        <v>0</v>
      </c>
    </row>
    <row r="14" spans="1:10" s="42" customFormat="1" ht="48" customHeight="1" x14ac:dyDescent="0.2">
      <c r="A14" s="54">
        <f t="shared" si="1"/>
        <v>5</v>
      </c>
      <c r="B14" s="46" t="s">
        <v>65</v>
      </c>
      <c r="C14" s="48">
        <v>134000</v>
      </c>
      <c r="D14" s="59" t="s">
        <v>39</v>
      </c>
      <c r="E14" s="43"/>
      <c r="F14" s="43"/>
      <c r="G14" s="77"/>
      <c r="H14" s="44">
        <f t="shared" si="0"/>
        <v>0</v>
      </c>
    </row>
    <row r="15" spans="1:10" s="42" customFormat="1" ht="78" customHeight="1" x14ac:dyDescent="0.2">
      <c r="A15" s="54">
        <f t="shared" si="1"/>
        <v>6</v>
      </c>
      <c r="B15" s="46" t="s">
        <v>66</v>
      </c>
      <c r="C15" s="48">
        <v>7600</v>
      </c>
      <c r="D15" s="59" t="s">
        <v>39</v>
      </c>
      <c r="E15" s="43"/>
      <c r="F15" s="43"/>
      <c r="G15" s="77"/>
      <c r="H15" s="44">
        <f t="shared" si="0"/>
        <v>0</v>
      </c>
    </row>
    <row r="16" spans="1:10" s="42" customFormat="1" ht="66" customHeight="1" x14ac:dyDescent="0.2">
      <c r="A16" s="54">
        <f t="shared" si="1"/>
        <v>7</v>
      </c>
      <c r="B16" s="46" t="s">
        <v>67</v>
      </c>
      <c r="C16" s="48">
        <v>300</v>
      </c>
      <c r="D16" s="59" t="s">
        <v>39</v>
      </c>
      <c r="E16" s="43"/>
      <c r="F16" s="43"/>
      <c r="G16" s="77"/>
      <c r="H16" s="44">
        <f t="shared" si="0"/>
        <v>0</v>
      </c>
    </row>
    <row r="17" spans="1:8" s="42" customFormat="1" ht="63.75" customHeight="1" x14ac:dyDescent="0.2">
      <c r="A17" s="54">
        <f t="shared" si="1"/>
        <v>8</v>
      </c>
      <c r="B17" s="46" t="s">
        <v>68</v>
      </c>
      <c r="C17" s="48">
        <v>300</v>
      </c>
      <c r="D17" s="59" t="s">
        <v>39</v>
      </c>
      <c r="E17" s="43"/>
      <c r="F17" s="43"/>
      <c r="G17" s="77"/>
      <c r="H17" s="44">
        <f t="shared" si="0"/>
        <v>0</v>
      </c>
    </row>
    <row r="18" spans="1:8" s="42" customFormat="1" ht="60" customHeight="1" x14ac:dyDescent="0.2">
      <c r="A18" s="67">
        <v>9</v>
      </c>
      <c r="B18" s="46" t="s">
        <v>69</v>
      </c>
      <c r="C18" s="48">
        <v>600</v>
      </c>
      <c r="D18" s="59" t="s">
        <v>39</v>
      </c>
      <c r="E18" s="68"/>
      <c r="F18" s="68"/>
      <c r="G18" s="77"/>
      <c r="H18" s="44">
        <f t="shared" si="0"/>
        <v>0</v>
      </c>
    </row>
    <row r="19" spans="1:8" s="42" customFormat="1" ht="62.25" customHeight="1" x14ac:dyDescent="0.2">
      <c r="A19" s="67">
        <v>10</v>
      </c>
      <c r="B19" s="46" t="s">
        <v>70</v>
      </c>
      <c r="C19" s="48">
        <v>30</v>
      </c>
      <c r="D19" s="59" t="s">
        <v>39</v>
      </c>
      <c r="E19" s="68"/>
      <c r="F19" s="68"/>
      <c r="G19" s="77"/>
      <c r="H19" s="44">
        <f t="shared" si="0"/>
        <v>0</v>
      </c>
    </row>
    <row r="20" spans="1:8" s="42" customFormat="1" ht="63" customHeight="1" x14ac:dyDescent="0.2">
      <c r="A20" s="67">
        <v>11</v>
      </c>
      <c r="B20" s="46" t="s">
        <v>71</v>
      </c>
      <c r="C20" s="48">
        <v>3000</v>
      </c>
      <c r="D20" s="59" t="s">
        <v>39</v>
      </c>
      <c r="E20" s="68"/>
      <c r="F20" s="68"/>
      <c r="G20" s="77"/>
      <c r="H20" s="44">
        <f t="shared" si="0"/>
        <v>0</v>
      </c>
    </row>
    <row r="21" spans="1:8" s="42" customFormat="1" ht="72" customHeight="1" x14ac:dyDescent="0.2">
      <c r="A21" s="54">
        <v>12</v>
      </c>
      <c r="B21" s="52" t="s">
        <v>72</v>
      </c>
      <c r="C21" s="48">
        <v>180</v>
      </c>
      <c r="D21" s="59" t="s">
        <v>39</v>
      </c>
      <c r="E21" s="43"/>
      <c r="F21" s="43"/>
      <c r="G21" s="77"/>
      <c r="H21" s="44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7"/>
  <sheetViews>
    <sheetView showGridLines="0" view="pageBreakPreview" topLeftCell="A13" zoomScaleNormal="100" zoomScaleSheetLayoutView="100" zoomScalePageLayoutView="85" workbookViewId="0">
      <selection activeCell="B13" sqref="B13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11.28515625" style="69" customWidth="1"/>
    <col min="4" max="4" width="7.28515625" style="27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6" t="str">
        <f>'Informacje ogólne'!C4</f>
        <v>DFP.271.225.2018.KK</v>
      </c>
      <c r="C1" s="14"/>
      <c r="H1" s="28" t="s">
        <v>42</v>
      </c>
      <c r="I1" s="28"/>
      <c r="J1" s="28"/>
    </row>
    <row r="2" spans="1:10" x14ac:dyDescent="0.2">
      <c r="E2" s="99"/>
      <c r="F2" s="99"/>
      <c r="G2" s="112" t="s">
        <v>41</v>
      </c>
      <c r="H2" s="112"/>
    </row>
    <row r="4" spans="1:10" x14ac:dyDescent="0.2">
      <c r="B4" s="6" t="s">
        <v>7</v>
      </c>
      <c r="C4" s="70">
        <v>2</v>
      </c>
      <c r="D4" s="30"/>
      <c r="E4" s="31" t="s">
        <v>9</v>
      </c>
      <c r="F4" s="5"/>
      <c r="G4" s="1"/>
      <c r="H4" s="1"/>
    </row>
    <row r="5" spans="1:10" x14ac:dyDescent="0.2">
      <c r="B5" s="6"/>
      <c r="C5" s="71"/>
      <c r="D5" s="30"/>
      <c r="E5" s="31"/>
      <c r="F5" s="5"/>
      <c r="G5" s="1"/>
      <c r="H5" s="1"/>
    </row>
    <row r="6" spans="1:10" x14ac:dyDescent="0.2">
      <c r="A6" s="6"/>
      <c r="C6" s="71"/>
      <c r="D6" s="30"/>
      <c r="E6" s="1"/>
      <c r="F6" s="1"/>
      <c r="G6" s="1"/>
      <c r="H6" s="1"/>
    </row>
    <row r="7" spans="1:10" x14ac:dyDescent="0.2">
      <c r="A7" s="33"/>
      <c r="B7" s="33"/>
      <c r="C7" s="72"/>
      <c r="D7" s="35"/>
      <c r="E7" s="36" t="s">
        <v>0</v>
      </c>
      <c r="F7" s="37">
        <f>SUM(H10:H17)</f>
        <v>0</v>
      </c>
      <c r="G7" s="38"/>
      <c r="H7" s="38"/>
    </row>
    <row r="8" spans="1:10" ht="12.75" customHeight="1" x14ac:dyDescent="0.2">
      <c r="A8" s="38"/>
      <c r="B8" s="33"/>
      <c r="C8" s="73"/>
      <c r="D8" s="40"/>
      <c r="E8" s="38"/>
      <c r="F8" s="38"/>
      <c r="G8" s="38"/>
      <c r="H8" s="38"/>
    </row>
    <row r="9" spans="1:10" s="42" customFormat="1" ht="43.15" customHeight="1" x14ac:dyDescent="0.2">
      <c r="A9" s="41" t="s">
        <v>21</v>
      </c>
      <c r="B9" s="41" t="s">
        <v>35</v>
      </c>
      <c r="C9" s="56" t="s">
        <v>22</v>
      </c>
      <c r="D9" s="58" t="s">
        <v>43</v>
      </c>
      <c r="E9" s="41" t="s">
        <v>36</v>
      </c>
      <c r="F9" s="41" t="s">
        <v>37</v>
      </c>
      <c r="G9" s="41" t="s">
        <v>38</v>
      </c>
      <c r="H9" s="41" t="s">
        <v>8</v>
      </c>
    </row>
    <row r="10" spans="1:10" s="42" customFormat="1" ht="43.15" customHeight="1" x14ac:dyDescent="0.2">
      <c r="A10" s="41">
        <v>1</v>
      </c>
      <c r="B10" s="55" t="s">
        <v>73</v>
      </c>
      <c r="C10" s="60">
        <v>93800</v>
      </c>
      <c r="D10" s="57" t="s">
        <v>44</v>
      </c>
      <c r="E10" s="41"/>
      <c r="F10" s="41"/>
      <c r="G10" s="76"/>
      <c r="H10" s="44">
        <f t="shared" ref="H10:H17" si="0">ROUND(ROUND(C10,2)*ROUND(G10,2),2)</f>
        <v>0</v>
      </c>
    </row>
    <row r="11" spans="1:10" s="42" customFormat="1" ht="132" customHeight="1" x14ac:dyDescent="0.2">
      <c r="A11" s="41">
        <f>A10+1</f>
        <v>2</v>
      </c>
      <c r="B11" s="55" t="s">
        <v>74</v>
      </c>
      <c r="C11" s="60">
        <v>25300</v>
      </c>
      <c r="D11" s="57" t="s">
        <v>44</v>
      </c>
      <c r="E11" s="41"/>
      <c r="F11" s="41"/>
      <c r="G11" s="76"/>
      <c r="H11" s="44">
        <f t="shared" si="0"/>
        <v>0</v>
      </c>
    </row>
    <row r="12" spans="1:10" s="42" customFormat="1" ht="43.15" customHeight="1" x14ac:dyDescent="0.2">
      <c r="A12" s="41">
        <f t="shared" ref="A12" si="1">A11+1</f>
        <v>3</v>
      </c>
      <c r="B12" s="55" t="s">
        <v>75</v>
      </c>
      <c r="C12" s="60">
        <v>223000</v>
      </c>
      <c r="D12" s="57" t="s">
        <v>44</v>
      </c>
      <c r="E12" s="41"/>
      <c r="F12" s="41"/>
      <c r="G12" s="76"/>
      <c r="H12" s="44">
        <f t="shared" si="0"/>
        <v>0</v>
      </c>
    </row>
    <row r="13" spans="1:10" s="42" customFormat="1" ht="43.15" customHeight="1" x14ac:dyDescent="0.2">
      <c r="A13" s="41">
        <v>4</v>
      </c>
      <c r="B13" s="55" t="s">
        <v>76</v>
      </c>
      <c r="C13" s="60">
        <v>127600</v>
      </c>
      <c r="D13" s="57" t="s">
        <v>44</v>
      </c>
      <c r="E13" s="41"/>
      <c r="F13" s="41"/>
      <c r="G13" s="76"/>
      <c r="H13" s="44">
        <f t="shared" si="0"/>
        <v>0</v>
      </c>
    </row>
    <row r="14" spans="1:10" s="42" customFormat="1" ht="43.15" customHeight="1" x14ac:dyDescent="0.2">
      <c r="A14" s="41">
        <v>5</v>
      </c>
      <c r="B14" s="55" t="s">
        <v>82</v>
      </c>
      <c r="C14" s="74">
        <v>240</v>
      </c>
      <c r="D14" s="57" t="s">
        <v>44</v>
      </c>
      <c r="E14" s="41"/>
      <c r="F14" s="41"/>
      <c r="G14" s="76"/>
      <c r="H14" s="44">
        <f t="shared" si="0"/>
        <v>0</v>
      </c>
    </row>
    <row r="15" spans="1:10" s="42" customFormat="1" ht="43.15" customHeight="1" x14ac:dyDescent="0.2">
      <c r="A15" s="41">
        <v>6</v>
      </c>
      <c r="B15" s="55" t="s">
        <v>46</v>
      </c>
      <c r="C15" s="75">
        <v>340</v>
      </c>
      <c r="D15" s="57" t="s">
        <v>44</v>
      </c>
      <c r="E15" s="41"/>
      <c r="F15" s="41"/>
      <c r="G15" s="76"/>
      <c r="H15" s="44">
        <f t="shared" si="0"/>
        <v>0</v>
      </c>
    </row>
    <row r="16" spans="1:10" s="42" customFormat="1" ht="65.25" customHeight="1" x14ac:dyDescent="0.2">
      <c r="A16" s="41">
        <v>7</v>
      </c>
      <c r="B16" s="55" t="s">
        <v>77</v>
      </c>
      <c r="C16" s="60">
        <v>210</v>
      </c>
      <c r="D16" s="57" t="s">
        <v>44</v>
      </c>
      <c r="E16" s="41"/>
      <c r="F16" s="41"/>
      <c r="G16" s="76"/>
      <c r="H16" s="44">
        <f t="shared" si="0"/>
        <v>0</v>
      </c>
    </row>
    <row r="17" spans="1:8" s="42" customFormat="1" ht="54" customHeight="1" x14ac:dyDescent="0.2">
      <c r="A17" s="41">
        <v>8</v>
      </c>
      <c r="B17" s="46" t="s">
        <v>45</v>
      </c>
      <c r="C17" s="47">
        <v>280</v>
      </c>
      <c r="D17" s="57" t="s">
        <v>44</v>
      </c>
      <c r="E17" s="43"/>
      <c r="F17" s="43"/>
      <c r="G17" s="77"/>
      <c r="H17" s="44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8" fitToWidth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 x14ac:dyDescent="0.2"/>
  <cols>
    <col min="1" max="1" width="5.28515625" style="7" customWidth="1"/>
    <col min="2" max="2" width="76.85546875" style="7" customWidth="1"/>
    <col min="3" max="3" width="9.7109375" style="29" customWidth="1"/>
    <col min="4" max="4" width="10.28515625" style="27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6" t="str">
        <f>'Informacje ogólne'!C4</f>
        <v>DFP.271.225.2018.KK</v>
      </c>
      <c r="C1" s="7"/>
      <c r="H1" s="28" t="s">
        <v>42</v>
      </c>
      <c r="I1" s="28"/>
      <c r="J1" s="28"/>
    </row>
    <row r="2" spans="1:10" x14ac:dyDescent="0.2">
      <c r="E2" s="99"/>
      <c r="F2" s="99"/>
      <c r="G2" s="112" t="s">
        <v>41</v>
      </c>
      <c r="H2" s="112"/>
    </row>
    <row r="4" spans="1:10" x14ac:dyDescent="0.2">
      <c r="B4" s="6" t="s">
        <v>7</v>
      </c>
      <c r="C4" s="70">
        <v>3</v>
      </c>
      <c r="D4" s="30"/>
      <c r="E4" s="31" t="s">
        <v>9</v>
      </c>
      <c r="F4" s="5"/>
      <c r="G4" s="1"/>
      <c r="H4" s="1"/>
    </row>
    <row r="5" spans="1:10" x14ac:dyDescent="0.2">
      <c r="B5" s="6"/>
      <c r="C5" s="32"/>
      <c r="D5" s="30"/>
      <c r="E5" s="31"/>
      <c r="F5" s="5"/>
      <c r="G5" s="1"/>
      <c r="H5" s="1"/>
    </row>
    <row r="6" spans="1:10" x14ac:dyDescent="0.2">
      <c r="A6" s="6"/>
      <c r="C6" s="32"/>
      <c r="D6" s="30"/>
      <c r="E6" s="1"/>
      <c r="F6" s="1"/>
      <c r="G6" s="1"/>
      <c r="H6" s="1"/>
    </row>
    <row r="7" spans="1:10" x14ac:dyDescent="0.2">
      <c r="A7" s="33"/>
      <c r="B7" s="33"/>
      <c r="C7" s="34"/>
      <c r="D7" s="35"/>
      <c r="E7" s="36" t="s">
        <v>0</v>
      </c>
      <c r="F7" s="37">
        <f>H10</f>
        <v>0</v>
      </c>
      <c r="G7" s="38"/>
      <c r="H7" s="38"/>
    </row>
    <row r="8" spans="1:10" ht="12.75" customHeight="1" x14ac:dyDescent="0.2">
      <c r="A8" s="38"/>
      <c r="B8" s="33"/>
      <c r="C8" s="39"/>
      <c r="D8" s="40"/>
      <c r="E8" s="38"/>
      <c r="F8" s="38"/>
      <c r="G8" s="38"/>
      <c r="H8" s="38"/>
    </row>
    <row r="9" spans="1:10" s="42" customFormat="1" ht="43.15" customHeight="1" x14ac:dyDescent="0.2">
      <c r="A9" s="41" t="s">
        <v>21</v>
      </c>
      <c r="B9" s="41" t="s">
        <v>35</v>
      </c>
      <c r="C9" s="56" t="s">
        <v>22</v>
      </c>
      <c r="D9" s="58" t="s">
        <v>43</v>
      </c>
      <c r="E9" s="41" t="s">
        <v>36</v>
      </c>
      <c r="F9" s="41" t="s">
        <v>37</v>
      </c>
      <c r="G9" s="41" t="s">
        <v>38</v>
      </c>
      <c r="H9" s="41" t="s">
        <v>8</v>
      </c>
    </row>
    <row r="10" spans="1:10" s="42" customFormat="1" ht="42" customHeight="1" x14ac:dyDescent="0.2">
      <c r="A10" s="54">
        <v>1</v>
      </c>
      <c r="B10" s="46" t="s">
        <v>47</v>
      </c>
      <c r="C10" s="47">
        <v>45400</v>
      </c>
      <c r="D10" s="59" t="s">
        <v>39</v>
      </c>
      <c r="E10" s="43"/>
      <c r="F10" s="43"/>
      <c r="G10" s="77"/>
      <c r="H10" s="44">
        <f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2018-12-04T09:39:34Z</cp:lastPrinted>
  <dcterms:created xsi:type="dcterms:W3CDTF">2003-05-16T10:10:29Z</dcterms:created>
  <dcterms:modified xsi:type="dcterms:W3CDTF">2018-12-04T09:40:34Z</dcterms:modified>
</cp:coreProperties>
</file>