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sendo\Desktop\sprawy\103\"/>
    </mc:Choice>
  </mc:AlternateContent>
  <bookViews>
    <workbookView xWindow="0" yWindow="0" windowWidth="28800" windowHeight="12330" tabRatio="894" activeTab="3"/>
  </bookViews>
  <sheets>
    <sheet name="Informacje ogólne" sheetId="1" r:id="rId1"/>
    <sheet name="część (1)" sheetId="109" r:id="rId2"/>
    <sheet name="część (2)" sheetId="110" r:id="rId3"/>
    <sheet name="część (3)" sheetId="111" r:id="rId4"/>
    <sheet name="część (4)" sheetId="112" r:id="rId5"/>
  </sheets>
  <definedNames>
    <definedName name="_xlnm.Print_Area" localSheetId="1">'część (1)'!$A$1:$J$21</definedName>
    <definedName name="_xlnm.Print_Area" localSheetId="2">'część (2)'!$A$1:$J$13</definedName>
    <definedName name="_xlnm.Print_Area" localSheetId="3">'część (3)'!$A$1:$J$16</definedName>
    <definedName name="_xlnm.Print_Area" localSheetId="4">'część (4)'!$A$1:$J$13</definedName>
    <definedName name="_xlnm.Print_Area" localSheetId="0">'Informacje ogólne'!$A$1:$F$60</definedName>
  </definedNames>
  <calcPr calcId="162913"/>
</workbook>
</file>

<file path=xl/calcChain.xml><?xml version="1.0" encoding="utf-8"?>
<calcChain xmlns="http://schemas.openxmlformats.org/spreadsheetml/2006/main">
  <c r="J10" i="112" l="1"/>
  <c r="G7" i="112" s="1"/>
  <c r="D24" i="1" s="1"/>
  <c r="B1" i="112"/>
  <c r="J13" i="111"/>
  <c r="J12" i="111"/>
  <c r="J11" i="111"/>
  <c r="J10" i="111"/>
  <c r="B1" i="111"/>
  <c r="J10" i="110"/>
  <c r="G7" i="110" s="1"/>
  <c r="D22" i="1" s="1"/>
  <c r="B1" i="110"/>
  <c r="G7" i="111" l="1"/>
  <c r="D23" i="1" s="1"/>
  <c r="J11" i="109"/>
  <c r="J12" i="109"/>
  <c r="J13" i="109"/>
  <c r="J14" i="109"/>
  <c r="J15" i="109"/>
  <c r="J10" i="109"/>
  <c r="B1" i="109"/>
  <c r="G7" i="109" l="1"/>
  <c r="D21" i="1" s="1"/>
</calcChain>
</file>

<file path=xl/sharedStrings.xml><?xml version="1.0" encoding="utf-8"?>
<sst xmlns="http://schemas.openxmlformats.org/spreadsheetml/2006/main" count="166" uniqueCount="93">
  <si>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</si>
  <si>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</si>
  <si>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</si>
  <si>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</si>
  <si>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</si>
  <si>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</si>
  <si>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</si>
  <si>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</si>
  <si>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</si>
  <si>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</si>
  <si>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</si>
  <si>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Nr konta bankowego do rozliczeń pomiędzy Zamawiającym a Wykonawcy</t>
  </si>
  <si>
    <t>część 1</t>
  </si>
  <si>
    <t>część 2</t>
  </si>
  <si>
    <t>część 3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</si>
  <si>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</si>
  <si>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</si>
  <si>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</si>
  <si>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</si>
  <si>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</si>
  <si>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Nazwa zamówienia</t>
  </si>
  <si>
    <t>Numer sprawy</t>
  </si>
  <si>
    <t>adres (siedziba) Wykonawcy: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</si>
  <si>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</si>
  <si>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</si>
  <si>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</si>
  <si>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</si>
  <si>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</si>
  <si>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</si>
  <si>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</si>
  <si>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</si>
  <si>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Numer katalogowy 
(jeżeli istnieje)</t>
  </si>
  <si>
    <t>Załącznik nr …… do umowy</t>
  </si>
  <si>
    <t>Załącznik nr 1a do specyfikacji</t>
  </si>
  <si>
    <t>część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</si>
  <si>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</si>
  <si>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</si>
  <si>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</si>
  <si>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</si>
  <si>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</si>
  <si>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</si>
  <si>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</si>
  <si>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</si>
  <si>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</si>
  <si>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Oferujemy wykonanie całego przedmiotu zamówienia (w danej części) za cenę:</t>
  </si>
  <si>
    <t>10.</t>
  </si>
  <si>
    <t>11.</t>
  </si>
  <si>
    <t>Producent</t>
  </si>
  <si>
    <t>Nazwa handlowa produktu</t>
  </si>
  <si>
    <t>J.M.</t>
  </si>
  <si>
    <t>12.</t>
  </si>
  <si>
    <t>sztuk</t>
  </si>
  <si>
    <t>opakowań</t>
  </si>
  <si>
    <t>Oświadczamy, że zapoznaliśmy się ze specyfikacją warunków zamówienia wraz z jej załącznikami i nie wnosimy do niej zastrzeżeń oraz, że zdobyliśmy konieczne informacje do przygotowania oferty.</t>
  </si>
  <si>
    <t>Oświadczamy, że oferujemy realizację przedmiotu zamówienia zgodnie z zasadami określonymi w specyfikacji warunków zamówienia wraz z załącznikami.</t>
  </si>
  <si>
    <t>Oświadczamy, że jesteśmy związani niniejszą ofertą przez okres podany w specyfikacji warunków zamówienia.</t>
  </si>
  <si>
    <t>Oświadczam, że wybór niniejszej oferty będzie prowadził do powstania u Zamawiającego obowiązku podatkowego zgodnie z przepisami o podatku od towarów i usług w zakresie*:</t>
  </si>
  <si>
    <t>nazwa (rodzaj) towaru lub usługi:
wartość bez kwoty podatku:
stawka podatku, która będzie miała zastosowanie:</t>
  </si>
  <si>
    <t>...……………………………..…………………………..
………………………………..…………………………..
………………………………..………………………</t>
  </si>
  <si>
    <t>* Należy podać informacje o których mowa w pkt. 10.9 SWZ. Jeżeli wykonawca nie poda powyższej informacji to Zamawiający przyjmie, że wybór oferty nie będzie prowadził do powstania u Zamawiającego obowiązku podatkowego zgodnie z przepisami o podatku od towarów i usług.</t>
  </si>
  <si>
    <t>Oświadczamy, że zamierzamy powierzyć następujące części zamówienia podwykonawcom i jednocześnie podajemy nazwy (firmy) podwykonawców *:</t>
  </si>
  <si>
    <t>część zamówienia:
nazwa (firma) podwykonawcy:</t>
  </si>
  <si>
    <t>...……………………………..…………………………...
………………………………..…………………………..</t>
  </si>
  <si>
    <t>* Jeżeli wykonawca nie poda tych informacji to Zamawiający przyjmie, że wykonawca nie zamierza powierzać żadnej części zamówienia podwykonawcy.</t>
  </si>
  <si>
    <t>Oświadczamy, że jesteśmy *:</t>
  </si>
  <si>
    <t>mikroprzedsiębiorstwem 
małym przedsiębiorstwem 
średnim przedsiębiorstwem
jednoosobową działalnością gospodarczą 
osobą fizyczną nieprowadzącą działalności gospodarczej
inny rodzaj (w tym duże przedsiębiorstwo)</t>
  </si>
  <si>
    <t>* zaznaczyć właściwe.</t>
  </si>
  <si>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</t>
    </r>
    <r>
      <rPr>
        <b/>
        <sz val="11"/>
        <color theme="1"/>
        <rFont val="Garamond"/>
        <family val="1"/>
        <charset val="238"/>
      </rPr>
      <t xml:space="preserve">
</t>
    </r>
    <r>
      <rPr>
        <b/>
        <sz val="11"/>
        <color theme="1"/>
        <rFont val="Wingdings 2"/>
        <family val="1"/>
        <charset val="2"/>
      </rPr>
      <t>


</t>
    </r>
  </si>
  <si>
    <t>Oświadczamy, że termin płatności wynosi: do 60 dni. Dodatkowe informacje znajdują się we wzorze umowy.</t>
  </si>
  <si>
    <t>Klasa wyrobu medycznego</t>
  </si>
  <si>
    <t>* jeżeli wybór oferty będzie prowadził do powstania u Zamawiającego obowiązku podatkowego, zgodnie z przepisami o podatku od towarów i usług, należy podać cenę netto.</t>
  </si>
  <si>
    <t>Cena brutto*:</t>
  </si>
  <si>
    <t>Cena jednostkowa brutto*</t>
  </si>
  <si>
    <t>Wartość brutto* pozycji</t>
  </si>
  <si>
    <t>Załącznik nr 1 do SWZ</t>
  </si>
  <si>
    <t>Oświadczamy, że oferowane przez nas wyroby medyczne są dopuszczone do obrotu i używania na terenie Polski na zasadach określonych w ustawie o wyrobach medycznych oraz rozporządzenia Parlamentu Europejskiego i Rady (UE) 2017/745 z dnia 5 kwietnia 2017r (MDR). Jednocześnie oświadczamy, że na każdorazowe wezwanie Zamawiającego przedstawimy dokumenty dopuszczające do obrotu i używania na terenie Polski.</t>
  </si>
  <si>
    <t>DFP.271.103.2021.LS</t>
  </si>
  <si>
    <t>Dostawa różnych materiałów ginekologicznych i neonatologicznych.</t>
  </si>
  <si>
    <t xml:space="preserve">Oświadczamy, że zamówienie będziemy wykonywać do czasu wyczerpania kwoty wynagrodzenia umownego, jednak nie dłużej niż przez: 15 miesięcy (dotyczy części 1-2), 20 miesięcy (dotyczy części 3-4), od daty zawarcia umowy.
</t>
  </si>
  <si>
    <t>Ekspandery piersi anatomiczne:
- komora rozprężana roztworem fizjologicznym soli
- magnetyczna kopułka do iniekcji na przedniej ścianie ekspandera
- samouszczelniająca się, wzmocniona strefa wokół zastawki, która minimalizuje potencjalną nieszczelność, gdyby doszło do przypadkowego przekłucia igłą
- magnetyczny detektor 
- 3 pętelki dla szwów zapewniające stabilizację i kontrolowanie pozycji ekspandera
- powłoka teksturowana wykonana bez użycia kryształków soli lub cukru
- produkt sterylny
- pojemność w zakresie od 250 ml do 850 ml
- ważność sterylizacji produktu 4 lata 
- gwarancja minimum 6 miesięcy od wszczepienia
- kompatybilne z protezami anatomicznymi</t>
  </si>
  <si>
    <t>Implanty piersi anatomiczne: 
- wypełnienie: spójny zagęszczony żel silikonowy, III stopień spoistości żelu
- 4 warstwy elastomeru silikonowego
- 9 różnych kształtów
- szerokość implantu różna od wysokości implantu
- 3 wysokości i 3 projekcje
- pojemność w zakresie od 120 do 775 ml
- bariera antydyfuzyjna - zapobiegająca przenikaniu żelu do organizmu
- powłoka teksturowana wykonana bez użycia kryształków soli lub cukru
- produkt sterylny
- ważność sterylizacji produktu 4 lata 
- gwarancja bezterminowa
- gwarancja wymiany implantu przez okres 10 lat od wszczepienia w przypadku powstania torebki włóknistej III i IV stopnia w skali Bakera potwierdzona zapisem w ogólnych Warunkach Gwarancji przekazywanej pacjentce po operacji</t>
  </si>
  <si>
    <t>. Ekspandery piersi okrągłe:
- dopełniane roztworem fizjologicznym soli
- zastawka dystalna
- twarda podstawa
- powłoka gładka, produkt sterylny
- pojemność w zakresie od 400 do 1000 ml
- ważność produktu minimum 4 lata
- gwarancja minimum 6 miesięcy od wszczepienia</t>
  </si>
  <si>
    <t xml:space="preserve">Implanty piersi okrągłe: 
- wypełnienie: spójny, zagęszczony żel silikonowy  
- 4 warstwy elastomeru silikonowego
- 3 profile (średni plus, wysoki i bardzo wysoki)
- pojemność w zakresie od 100 do 800 ml
- bariera antydyfuzyjna - zapobiegająca przenikaniu żelu do organizmu
- powłoka teksturowana wykonana bez użycia kryształków soli lub cukru 
- produkt sterylny
- ważność produktu minimum 4 lata 
- gwarancja bezterminowa
- gwarancja wymiany implantu przez okres 10 lat od wszczepienia w przypadku powstania torebki włóknistej III i IV stopnia w skali Bakera potwierdzona zapisem w ogólnych Warunkach Gwarancji przekazywanej pacjentce po operacji
</t>
  </si>
  <si>
    <t>Ekspanderoprotezy dwukomorowe:
- ekspanderoproteza dwukomorowa o kształcie anatomicznym do jednoetapowej rekonstrukcji
- komora zewnętrzna wypełniona żelem silikonowym
- komora wewnętrzna - rozprężana roztworem fizjologicznym soli
- bariera antydyfuzyjna zapobiegająca przenikaniu żelu do organizmu
- wbudowana zastawka, zamykająca się po całkowitym usunięciu wężyka i kopułki do napełnień
- powłoka teksturowana, produkt sterylny
- powłoka teksturowana wykonana bez użycia kryształków soli lub cukru
- zagęszczony żel silikonowy, II stopień spoistości żelu
- objętość od 145 ml do 685 ml
- ważność sterylizacji produktu minimum 4 lata
- gwarancja bezterminowa</t>
  </si>
  <si>
    <t>Dodatkowe wymagania:</t>
  </si>
  <si>
    <t>Wymaga się aby wszystkie produkty z pozycji 1-6 w cześci 1 postepowania pochodziły od jednego producenta.</t>
  </si>
  <si>
    <t xml:space="preserve">Zestaw do stentowania pęcherza płodu.
W skład zestawu wchodzą:
- Stent o regulowanej długości z dwiema końcówkami pigtail o długości użytecznej między końcówkami pigtail od 1,5 do 3,5 cm;
- Prowadnik ze stali nierdzewnej powlekany TFE, o średnicy 0,038 cala (0,97mm) i długości 40 cm;
- Pozycjoner o średnicy 5,0 F i długości 18-24 cm;
- Igła trokara o średnicy 13 G i długości 18 cm, końcówka igły z wzmocnioną wrażliwością na ultradźwięki </t>
  </si>
  <si>
    <t>Korek dezynfekcyjny jednokrotnego użytku do łączników bezigłowych typu luer. Szczelna ochrona po założeniu na łącznik, z gąbką nasączoną 70% alkoholem izopropylowym. Dezynfekcja w ciągu 1 minuty. Ochrona łącznika przed skażeniem zewnętrznym przez 7 dni. Każdy korek oznaczony datą ważności i numerem serii. Sterylny, dostarczany pojedynczo, zabezpieczony plastikową folią, w kolorze  różnicującym bezpieczne porty od niezdezynfekowanych.</t>
  </si>
  <si>
    <t>Opaska identyfikacyjna dla noworodków</t>
  </si>
  <si>
    <t>Sizery śródoperacyjne: 
- z możliwością 10-krotnej sterylizacji
- odpowiadają wszystkim pojemnościom implantów okrągłych i anatomicznych
- pojemność w zakresie od 120 do 775 ml</t>
  </si>
  <si>
    <t>Mankiety do  mierzenia ciśnienia dla noworodków jednorazowego użytku z pojedynczą linią, kompatybilne z kablami ciśnienia do posiadanych przez Zamawiającego monitorów (Nihon Kohden, Emtel - gładka końcówka bez zatrzasku). Rozmiary od 1 do 5. lub mankiety tzw. “jednopacjentowe” z możliwością stosowania środków dezynfekujących, spełniające pozostałe wymagania określone powyżej.</t>
  </si>
  <si>
    <r>
      <t xml:space="preserve">Łyżki światłowodowe jednorazowe metalowe proste typu MILLER, rozmiar 0 i 00, spełniające następujące wymagania:
Rozmiar 0: Jednorazowe, metalowe, światłowodowe łyżki typu Miller (proste), akrylowy wypolerowany światłowód 4 mm, nieutrudniający widoku dróg oddechowych, metalowy zatrzask kulkowy, system zapobiegający dotykaniu łyżki do uchwytu po użyciu, oznaczenie rodzaju i rozmiaru łyżki, kolorystyczne oznaczenie zgodności z normą ISO (tzw "zielony standard") lub rownoważną, mikrobiologocznie czyste, pojedynczo pakowane w opakowanie umożliwiające rozróżnienie rodzaju i rozmiaru. Długość łyżki do 79 mm, a szerokość do 12,5 mm, przy czym korpus zaczepu wraz z wbudowanym światłowodem nie powinien utrudniać intubacji noworodka przez zbyt duży rozmiar co ma związek z bardzo małymi rozmiarami pacjentów.
Rozmiar 00: Łyżka laryngoskopowa w rozmiarze 00 powinna charakteryzować się tymi samymi parametrami, co w rozmiarze 0, a długość powinna wynosić do 72 mm i szerokość do 12,5 mm. 
Dla obu rozmiarów wymagana jest kompatybilność zaczepu z uchwytami do laryngoskopów firmy TIMESCO model 3000.300.05 Optima XL posiadanych i użytkowanych w Oddziale Klinicznym Neonatologii Zamawiającego.
</t>
    </r>
    <r>
      <rPr>
        <sz val="11"/>
        <color rgb="FFFF0000"/>
        <rFont val="Garamond"/>
        <family val="1"/>
        <charset val="238"/>
      </rPr>
      <t>Dopuszcza się światłowód 5 mm, pod pod warunkiem spełniania pozostałych wymaganych parametrów powyższego opisu.</t>
    </r>
  </si>
  <si>
    <r>
      <t xml:space="preserve">Elektroda do EKG żelowana dla noworodków z włókniny przepuszczającej powietrze lub z pianki lub z hydrożelu, na kleju hipoalergicznym, do długotrwałego monitorowania, wyposażona w przewody z uniwersalną końcówką, każdy w innym kolorze. Elektrody posiadają cechy radioprzezierności. Średnica nie większa niż 3,2 cm. Opakowanie = 3 sztuki.
</t>
    </r>
    <r>
      <rPr>
        <sz val="11"/>
        <color rgb="FFFF0000"/>
        <rFont val="Garamond"/>
        <family val="1"/>
        <charset val="238"/>
      </rPr>
      <t>Dopuszcza się elektrodę owalną o wymiarach 23x30 mm, pod warunkiem spełniania pozostałych wymaganych parametrów powyższego opisu.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</si>
</sst>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  <numFmt numFmtId="168" formatCode="#,##0.0000"/>
  </numFmts>
  <fonts count="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theme="1"/>
      <name val="Wingdings 2"/>
      <family val="1"/>
      <charset val="2"/>
    </font>
    <font>
      <i/>
      <sz val="10"/>
      <name val="Garamond"/>
      <family val="1"/>
      <charset val="238"/>
    </font>
    <font>
      <sz val="11"/>
      <color rgb="FFFF0000"/>
      <name val="Garamond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0" borderId="17" xfId="10" applyFont="1" applyFill="1" applyBorder="1" applyAlignment="1">
      <alignment horizontal="left" vertical="center" wrapText="1"/>
    </xf>
    <xf numFmtId="44" fontId="5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0" fontId="38" fillId="0" borderId="17" xfId="0" applyFont="1" applyFill="1" applyBorder="1" applyAlignment="1" applyProtection="1">
      <alignment horizontal="justify" vertical="top" wrapText="1"/>
    </xf>
    <xf numFmtId="3" fontId="6" fillId="0" borderId="18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2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38" fillId="0" borderId="14" xfId="0" applyFont="1" applyFill="1" applyBorder="1" applyAlignment="1" applyProtection="1">
      <alignment horizontal="justify" vertical="top" wrapText="1"/>
    </xf>
    <xf numFmtId="0" fontId="38" fillId="26" borderId="2" xfId="0" applyFont="1" applyFill="1" applyBorder="1" applyAlignment="1" applyProtection="1">
      <alignment horizontal="justify" vertical="top" wrapText="1"/>
    </xf>
    <xf numFmtId="0" fontId="38" fillId="26" borderId="3" xfId="0" applyFont="1" applyFill="1" applyBorder="1" applyAlignment="1" applyProtection="1">
      <alignment horizontal="justify" vertical="top" wrapText="1"/>
    </xf>
    <xf numFmtId="0" fontId="39" fillId="0" borderId="16" xfId="0" applyFont="1" applyFill="1" applyBorder="1" applyAlignment="1" applyProtection="1">
      <alignment horizontal="justify" vertical="top" wrapText="1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vertical="top" wrapText="1"/>
    </xf>
    <xf numFmtId="0" fontId="39" fillId="0" borderId="16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justify" vertical="top" wrapText="1"/>
    </xf>
    <xf numFmtId="0" fontId="38" fillId="0" borderId="14" xfId="0" applyFont="1" applyFill="1" applyBorder="1" applyAlignment="1" applyProtection="1">
      <alignment horizontal="justify" vertical="top" wrapText="1"/>
      <protection locked="0"/>
    </xf>
    <xf numFmtId="0" fontId="40" fillId="26" borderId="2" xfId="0" applyFont="1" applyFill="1" applyBorder="1" applyAlignment="1" applyProtection="1">
      <alignment horizontal="right" vertical="top" wrapText="1"/>
    </xf>
    <xf numFmtId="0" fontId="40" fillId="26" borderId="3" xfId="0" applyFont="1" applyFill="1" applyBorder="1" applyAlignment="1" applyProtection="1">
      <alignment horizontal="right" vertical="top" wrapText="1"/>
    </xf>
    <xf numFmtId="0" fontId="5" fillId="0" borderId="0" xfId="0" applyFont="1" applyFill="1" applyAlignment="1" applyProtection="1">
      <alignment horizontal="right" vertical="top" wrapText="1"/>
      <protection locked="0"/>
    </xf>
    <xf numFmtId="44" fontId="5" fillId="2" borderId="2" xfId="0" applyNumberFormat="1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  <pageSetUpPr fitToPage="1"/>
  </sheetPr>
  <dimension ref="A1:G62"/>
  <sheetViews>
    <sheetView showGridLines="0" view="pageBreakPreview" zoomScaleNormal="100" zoomScaleSheetLayoutView="100" zoomScalePageLayoutView="115" workbookViewId="0">
      <selection activeCell="D22" sqref="D22"/>
    </sheetView>
  </sheetViews>
  <sheetFormatPr defaultColWidth="9.140625" defaultRowHeight="15"/>
  <cols>
    <col min="1" max="1" width="2.28515625" style="56" customWidth="1"/>
    <col min="2" max="2" width="4.140625" style="1" customWidth="1"/>
    <col min="3" max="3" width="19.140625" style="1" customWidth="1"/>
    <col min="4" max="4" width="37.5703125" style="1" customWidth="1"/>
    <col min="5" max="5" width="50.7109375" style="4" customWidth="1"/>
    <col min="6" max="6" width="2.5703125" style="1" customWidth="1"/>
    <col min="7" max="11" width="9.140625" style="1"/>
    <col min="12" max="12" width="16.5703125" style="1" customWidth="1"/>
    <col min="13" max="14" width="16.140625" style="1" customWidth="1"/>
    <col min="15" max="16384" width="9.140625" style="1"/>
  </cols>
  <sheetData>
    <row r="1" spans="3:7" ht="18" customHeight="1">
      <c r="E1" s="2" t="s">
        <v>74</v>
      </c>
    </row>
    <row r="2" spans="3:7" ht="18" customHeight="1">
      <c r="C2" s="3"/>
      <c r="D2" s="3" t="s">
        <v>29</v>
      </c>
      <c r="E2" s="3"/>
    </row>
    <row r="3" spans="3:7" ht="18" customHeight="1"/>
    <row r="4" spans="3:7" ht="18" customHeight="1">
      <c r="C4" s="1" t="s">
        <v>21</v>
      </c>
      <c r="D4" s="1" t="s">
        <v>76</v>
      </c>
      <c r="F4" s="5"/>
    </row>
    <row r="5" spans="3:7" ht="18" customHeight="1">
      <c r="F5" s="5"/>
    </row>
    <row r="6" spans="3:7" ht="24.75" customHeight="1">
      <c r="C6" s="1" t="s">
        <v>20</v>
      </c>
      <c r="D6" s="75" t="s">
        <v>77</v>
      </c>
      <c r="E6" s="75"/>
      <c r="F6" s="6"/>
      <c r="G6" s="7"/>
    </row>
    <row r="7" spans="3:7" ht="14.25" customHeight="1"/>
    <row r="8" spans="3:7" ht="14.25" customHeight="1">
      <c r="C8" s="8" t="s">
        <v>17</v>
      </c>
      <c r="D8" s="76"/>
      <c r="E8" s="77"/>
      <c r="F8" s="5"/>
    </row>
    <row r="9" spans="3:7" ht="31.5" customHeight="1">
      <c r="C9" s="8" t="s">
        <v>22</v>
      </c>
      <c r="D9" s="78"/>
      <c r="E9" s="79"/>
      <c r="F9" s="5"/>
    </row>
    <row r="10" spans="3:7" ht="18" customHeight="1">
      <c r="C10" s="8" t="s">
        <v>16</v>
      </c>
      <c r="D10" s="71"/>
      <c r="E10" s="72"/>
      <c r="F10" s="5"/>
    </row>
    <row r="11" spans="3:7" ht="18" customHeight="1">
      <c r="C11" s="8" t="s">
        <v>23</v>
      </c>
      <c r="D11" s="71"/>
      <c r="E11" s="72"/>
      <c r="F11" s="5"/>
    </row>
    <row r="12" spans="3:7" ht="18" customHeight="1">
      <c r="C12" s="8" t="s">
        <v>24</v>
      </c>
      <c r="D12" s="71"/>
      <c r="E12" s="72"/>
      <c r="F12" s="5"/>
    </row>
    <row r="13" spans="3:7" ht="18" customHeight="1">
      <c r="C13" s="8" t="s">
        <v>25</v>
      </c>
      <c r="D13" s="71"/>
      <c r="E13" s="72"/>
      <c r="F13" s="5"/>
    </row>
    <row r="14" spans="3:7" ht="18" customHeight="1">
      <c r="C14" s="8" t="s">
        <v>26</v>
      </c>
      <c r="D14" s="71"/>
      <c r="E14" s="72"/>
      <c r="F14" s="5"/>
    </row>
    <row r="15" spans="3:7" ht="18" customHeight="1">
      <c r="C15" s="8" t="s">
        <v>27</v>
      </c>
      <c r="D15" s="71"/>
      <c r="E15" s="72"/>
      <c r="F15" s="5"/>
    </row>
    <row r="16" spans="3:7" ht="18" customHeight="1">
      <c r="C16" s="8" t="s">
        <v>28</v>
      </c>
      <c r="D16" s="71"/>
      <c r="E16" s="72"/>
      <c r="F16" s="5"/>
    </row>
    <row r="17" spans="1:6" ht="18" customHeight="1">
      <c r="D17" s="5"/>
      <c r="E17" s="9"/>
      <c r="F17" s="5"/>
    </row>
    <row r="18" spans="1:6" ht="18" customHeight="1">
      <c r="B18" s="48" t="s">
        <v>35</v>
      </c>
      <c r="C18" s="73" t="s">
        <v>44</v>
      </c>
      <c r="D18" s="74"/>
      <c r="E18" s="10"/>
      <c r="F18" s="7"/>
    </row>
    <row r="19" spans="1:6" ht="9.6" customHeight="1" thickBot="1">
      <c r="D19" s="7"/>
      <c r="E19" s="10"/>
      <c r="F19" s="7"/>
    </row>
    <row r="20" spans="1:6" ht="18" customHeight="1">
      <c r="C20" s="52" t="s">
        <v>7</v>
      </c>
      <c r="D20" s="59" t="s">
        <v>71</v>
      </c>
      <c r="E20" s="1"/>
    </row>
    <row r="21" spans="1:6" ht="18" customHeight="1">
      <c r="B21" s="11"/>
      <c r="C21" s="12" t="s">
        <v>12</v>
      </c>
      <c r="D21" s="55">
        <f>'część (1)'!$G$7</f>
        <v>0</v>
      </c>
      <c r="E21" s="1"/>
    </row>
    <row r="22" spans="1:6" ht="18" customHeight="1">
      <c r="B22" s="11"/>
      <c r="C22" s="12" t="s">
        <v>13</v>
      </c>
      <c r="D22" s="55">
        <f>'część (2)'!$G$7</f>
        <v>0</v>
      </c>
      <c r="E22" s="1"/>
    </row>
    <row r="23" spans="1:6" s="47" customFormat="1" ht="18" customHeight="1">
      <c r="A23" s="56"/>
      <c r="B23" s="11"/>
      <c r="C23" s="12" t="s">
        <v>14</v>
      </c>
      <c r="D23" s="55">
        <f>'część (3)'!$G$7</f>
        <v>0</v>
      </c>
    </row>
    <row r="24" spans="1:6" s="47" customFormat="1" ht="18" customHeight="1">
      <c r="A24" s="56"/>
      <c r="B24" s="11"/>
      <c r="C24" s="12" t="s">
        <v>34</v>
      </c>
      <c r="D24" s="55">
        <f>'część (4)'!$G$7</f>
        <v>0</v>
      </c>
    </row>
    <row r="25" spans="1:6" s="63" customFormat="1" ht="10.5" customHeight="1">
      <c r="B25" s="51"/>
      <c r="C25" s="43"/>
      <c r="D25" s="64"/>
    </row>
    <row r="26" spans="1:6" s="63" customFormat="1" ht="28.5" customHeight="1">
      <c r="B26" s="51"/>
      <c r="C26" s="70" t="s">
        <v>70</v>
      </c>
      <c r="D26" s="70"/>
      <c r="E26" s="70"/>
    </row>
    <row r="27" spans="1:6" s="41" customFormat="1" ht="14.25" customHeight="1">
      <c r="A27" s="56"/>
      <c r="B27" s="11"/>
      <c r="C27" s="43"/>
      <c r="D27" s="44"/>
      <c r="E27" s="44"/>
    </row>
    <row r="28" spans="1:6" s="57" customFormat="1" ht="34.5" customHeight="1">
      <c r="B28" s="57" t="s">
        <v>36</v>
      </c>
      <c r="C28" s="87" t="s">
        <v>56</v>
      </c>
      <c r="D28" s="87"/>
      <c r="E28" s="87"/>
    </row>
    <row r="29" spans="1:6" s="57" customFormat="1" ht="59.25" customHeight="1">
      <c r="C29" s="88" t="s">
        <v>57</v>
      </c>
      <c r="D29" s="89"/>
      <c r="E29" s="58" t="s">
        <v>58</v>
      </c>
    </row>
    <row r="30" spans="1:6" s="57" customFormat="1" ht="46.5" customHeight="1">
      <c r="C30" s="90" t="s">
        <v>59</v>
      </c>
      <c r="D30" s="90"/>
      <c r="E30" s="90"/>
    </row>
    <row r="31" spans="1:6" s="57" customFormat="1" ht="31.5" customHeight="1">
      <c r="B31" s="57" t="s">
        <v>37</v>
      </c>
      <c r="C31" s="95" t="s">
        <v>60</v>
      </c>
      <c r="D31" s="95"/>
      <c r="E31" s="95"/>
    </row>
    <row r="32" spans="1:6" s="57" customFormat="1" ht="51" customHeight="1">
      <c r="C32" s="88" t="s">
        <v>61</v>
      </c>
      <c r="D32" s="89"/>
      <c r="E32" s="58" t="s">
        <v>62</v>
      </c>
    </row>
    <row r="33" spans="2:7" s="57" customFormat="1" ht="42.75" customHeight="1">
      <c r="C33" s="93" t="s">
        <v>63</v>
      </c>
      <c r="D33" s="93"/>
      <c r="E33" s="93"/>
    </row>
    <row r="34" spans="2:7" s="57" customFormat="1" ht="18.75" customHeight="1">
      <c r="B34" s="57" t="s">
        <v>38</v>
      </c>
      <c r="C34" s="95" t="s">
        <v>64</v>
      </c>
      <c r="D34" s="95"/>
      <c r="E34" s="95"/>
    </row>
    <row r="35" spans="2:7" s="57" customFormat="1" ht="94.5" customHeight="1">
      <c r="C35" s="96" t="s">
        <v>67</v>
      </c>
      <c r="D35" s="97"/>
      <c r="E35" s="58" t="s">
        <v>65</v>
      </c>
    </row>
    <row r="36" spans="2:7" s="57" customFormat="1" ht="25.5" customHeight="1">
      <c r="C36" s="93" t="s">
        <v>66</v>
      </c>
      <c r="D36" s="93"/>
      <c r="E36" s="93"/>
    </row>
    <row r="37" spans="2:7" s="57" customFormat="1" ht="32.25" customHeight="1">
      <c r="B37" s="57" t="s">
        <v>39</v>
      </c>
      <c r="C37" s="94" t="s">
        <v>54</v>
      </c>
      <c r="D37" s="94"/>
      <c r="E37" s="94"/>
    </row>
    <row r="38" spans="2:7" ht="27.6" customHeight="1">
      <c r="B38" s="1" t="s">
        <v>40</v>
      </c>
      <c r="C38" s="74" t="s">
        <v>68</v>
      </c>
      <c r="D38" s="73"/>
      <c r="E38" s="92"/>
      <c r="F38" s="13"/>
    </row>
    <row r="39" spans="2:7" ht="41.25" customHeight="1">
      <c r="B39" s="57" t="s">
        <v>41</v>
      </c>
      <c r="C39" s="91" t="s">
        <v>78</v>
      </c>
      <c r="D39" s="91"/>
      <c r="E39" s="91"/>
      <c r="F39" s="14"/>
      <c r="G39" s="7"/>
    </row>
    <row r="40" spans="2:7" s="60" customFormat="1" ht="70.5" customHeight="1">
      <c r="B40" s="60" t="s">
        <v>42</v>
      </c>
      <c r="C40" s="91" t="s">
        <v>75</v>
      </c>
      <c r="D40" s="91"/>
      <c r="E40" s="91"/>
      <c r="F40" s="14"/>
      <c r="G40" s="61"/>
    </row>
    <row r="41" spans="2:7" ht="47.25" customHeight="1">
      <c r="B41" s="57" t="s">
        <v>43</v>
      </c>
      <c r="C41" s="75" t="s">
        <v>53</v>
      </c>
      <c r="D41" s="86"/>
      <c r="E41" s="86"/>
      <c r="F41" s="13"/>
      <c r="G41" s="7"/>
    </row>
    <row r="42" spans="2:7" ht="27.75" customHeight="1">
      <c r="B42" s="60" t="s">
        <v>45</v>
      </c>
      <c r="C42" s="73" t="s">
        <v>55</v>
      </c>
      <c r="D42" s="74"/>
      <c r="E42" s="74"/>
      <c r="F42" s="13"/>
      <c r="G42" s="7"/>
    </row>
    <row r="43" spans="2:7" ht="44.25" customHeight="1">
      <c r="B43" s="57" t="s">
        <v>46</v>
      </c>
      <c r="C43" s="75" t="s">
        <v>15</v>
      </c>
      <c r="D43" s="86"/>
      <c r="E43" s="86"/>
      <c r="F43" s="13"/>
      <c r="G43" s="7"/>
    </row>
    <row r="44" spans="2:7" ht="18" customHeight="1">
      <c r="B44" s="60" t="s">
        <v>50</v>
      </c>
      <c r="C44" s="6" t="s">
        <v>0</v>
      </c>
      <c r="D44" s="7"/>
      <c r="E44" s="1"/>
      <c r="F44" s="15"/>
    </row>
    <row r="45" spans="2:7" ht="6" customHeight="1">
      <c r="C45" s="7"/>
      <c r="D45" s="7"/>
      <c r="E45" s="16"/>
      <c r="F45" s="15"/>
    </row>
    <row r="46" spans="2:7" ht="18" customHeight="1">
      <c r="C46" s="80" t="s">
        <v>9</v>
      </c>
      <c r="D46" s="81"/>
      <c r="E46" s="82"/>
      <c r="F46" s="15"/>
    </row>
    <row r="47" spans="2:7" ht="18" customHeight="1">
      <c r="C47" s="80" t="s">
        <v>1</v>
      </c>
      <c r="D47" s="82"/>
      <c r="E47" s="8"/>
      <c r="F47" s="15"/>
    </row>
    <row r="48" spans="2:7" ht="18" customHeight="1">
      <c r="C48" s="84"/>
      <c r="D48" s="85"/>
      <c r="E48" s="8"/>
      <c r="F48" s="15"/>
    </row>
    <row r="49" spans="3:6" ht="18" customHeight="1">
      <c r="C49" s="84"/>
      <c r="D49" s="85"/>
      <c r="E49" s="8"/>
      <c r="F49" s="15"/>
    </row>
    <row r="50" spans="3:6" ht="18" customHeight="1">
      <c r="C50" s="84"/>
      <c r="D50" s="85"/>
      <c r="E50" s="8"/>
      <c r="F50" s="15"/>
    </row>
    <row r="51" spans="3:6" ht="15" customHeight="1">
      <c r="C51" s="18" t="s">
        <v>3</v>
      </c>
      <c r="D51" s="18"/>
      <c r="E51" s="16"/>
      <c r="F51" s="15"/>
    </row>
    <row r="52" spans="3:6" ht="18" customHeight="1">
      <c r="C52" s="80" t="s">
        <v>10</v>
      </c>
      <c r="D52" s="81"/>
      <c r="E52" s="82"/>
      <c r="F52" s="15"/>
    </row>
    <row r="53" spans="3:6" ht="18" customHeight="1">
      <c r="C53" s="19" t="s">
        <v>1</v>
      </c>
      <c r="D53" s="17" t="s">
        <v>2</v>
      </c>
      <c r="E53" s="20" t="s">
        <v>4</v>
      </c>
      <c r="F53" s="15"/>
    </row>
    <row r="54" spans="3:6" ht="18" customHeight="1">
      <c r="C54" s="21"/>
      <c r="D54" s="17"/>
      <c r="E54" s="22"/>
      <c r="F54" s="15"/>
    </row>
    <row r="55" spans="3:6" ht="18" customHeight="1">
      <c r="C55" s="21"/>
      <c r="D55" s="17"/>
      <c r="E55" s="22"/>
      <c r="F55" s="15"/>
    </row>
    <row r="56" spans="3:6" ht="18" customHeight="1">
      <c r="C56" s="18"/>
      <c r="D56" s="18"/>
      <c r="E56" s="16"/>
      <c r="F56" s="15"/>
    </row>
    <row r="57" spans="3:6" ht="18" customHeight="1">
      <c r="C57" s="80" t="s">
        <v>11</v>
      </c>
      <c r="D57" s="81"/>
      <c r="E57" s="82"/>
      <c r="F57" s="15"/>
    </row>
    <row r="58" spans="3:6" ht="18" customHeight="1">
      <c r="C58" s="83" t="s">
        <v>5</v>
      </c>
      <c r="D58" s="83"/>
      <c r="E58" s="8"/>
    </row>
    <row r="59" spans="3:6" ht="18" customHeight="1">
      <c r="C59" s="77"/>
      <c r="D59" s="77"/>
      <c r="E59" s="8"/>
    </row>
    <row r="60" spans="3:6" ht="10.5" customHeight="1"/>
    <row r="61" spans="3:6" ht="18" customHeight="1"/>
    <row r="62" spans="3:6" ht="18" customHeight="1">
      <c r="E62" s="1"/>
    </row>
  </sheetData>
  <mergeCells count="37">
    <mergeCell ref="C43:E43"/>
    <mergeCell ref="C42:E42"/>
    <mergeCell ref="C28:E28"/>
    <mergeCell ref="C29:D29"/>
    <mergeCell ref="C30:E30"/>
    <mergeCell ref="C39:E39"/>
    <mergeCell ref="C41:E41"/>
    <mergeCell ref="C38:E38"/>
    <mergeCell ref="C36:E36"/>
    <mergeCell ref="C37:E37"/>
    <mergeCell ref="C31:E31"/>
    <mergeCell ref="C32:D32"/>
    <mergeCell ref="C33:E33"/>
    <mergeCell ref="C34:E34"/>
    <mergeCell ref="C35:D35"/>
    <mergeCell ref="C40:E40"/>
    <mergeCell ref="C46:E46"/>
    <mergeCell ref="C59:D59"/>
    <mergeCell ref="C58:D58"/>
    <mergeCell ref="C47:D47"/>
    <mergeCell ref="C48:D48"/>
    <mergeCell ref="C50:D50"/>
    <mergeCell ref="C57:E57"/>
    <mergeCell ref="C52:E52"/>
    <mergeCell ref="C49:D49"/>
    <mergeCell ref="D6:E6"/>
    <mergeCell ref="D11:E11"/>
    <mergeCell ref="D8:E8"/>
    <mergeCell ref="D9:E9"/>
    <mergeCell ref="D10:E10"/>
    <mergeCell ref="C26:E26"/>
    <mergeCell ref="D12:E12"/>
    <mergeCell ref="D14:E14"/>
    <mergeCell ref="D13:E13"/>
    <mergeCell ref="D15:E15"/>
    <mergeCell ref="C18:D18"/>
    <mergeCell ref="D16:E1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7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showGridLines="0" view="pageBreakPreview" zoomScale="110" zoomScaleNormal="100" zoomScaleSheetLayoutView="110" zoomScalePageLayoutView="85" workbookViewId="0">
      <selection activeCell="B15" sqref="B15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1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SUM(J10:J15)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95">
      <c r="A10" s="49" t="s">
        <v>35</v>
      </c>
      <c r="B10" s="54" t="s">
        <v>79</v>
      </c>
      <c r="C10" s="40">
        <v>10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225">
      <c r="A11" s="53" t="s">
        <v>36</v>
      </c>
      <c r="B11" s="54" t="s">
        <v>80</v>
      </c>
      <c r="C11" s="40">
        <v>150</v>
      </c>
      <c r="D11" s="69" t="s">
        <v>51</v>
      </c>
      <c r="E11" s="42"/>
      <c r="F11" s="38"/>
      <c r="G11" s="38"/>
      <c r="H11" s="38"/>
      <c r="I11" s="50"/>
      <c r="J11" s="39">
        <f t="shared" ref="J11:J15" si="0">ROUND(ROUND(C11,2)*ROUND(I11,4),2)</f>
        <v>0</v>
      </c>
    </row>
    <row r="12" spans="1:12" s="37" customFormat="1" ht="120">
      <c r="A12" s="49" t="s">
        <v>37</v>
      </c>
      <c r="B12" s="54" t="s">
        <v>81</v>
      </c>
      <c r="C12" s="40">
        <v>5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210">
      <c r="A13" s="53" t="s">
        <v>38</v>
      </c>
      <c r="B13" s="54" t="s">
        <v>82</v>
      </c>
      <c r="C13" s="40">
        <v>5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4" spans="1:12" s="37" customFormat="1" ht="210">
      <c r="A14" s="49" t="s">
        <v>39</v>
      </c>
      <c r="B14" s="54" t="s">
        <v>83</v>
      </c>
      <c r="C14" s="40">
        <v>5</v>
      </c>
      <c r="D14" s="69" t="s">
        <v>51</v>
      </c>
      <c r="E14" s="42"/>
      <c r="F14" s="38"/>
      <c r="G14" s="38"/>
      <c r="H14" s="38"/>
      <c r="I14" s="50"/>
      <c r="J14" s="39">
        <f t="shared" si="0"/>
        <v>0</v>
      </c>
    </row>
    <row r="15" spans="1:12" s="37" customFormat="1" ht="60">
      <c r="A15" s="53" t="s">
        <v>40</v>
      </c>
      <c r="B15" s="54" t="s">
        <v>89</v>
      </c>
      <c r="C15" s="40">
        <v>5</v>
      </c>
      <c r="D15" s="69" t="s">
        <v>51</v>
      </c>
      <c r="E15" s="42"/>
      <c r="F15" s="38"/>
      <c r="G15" s="38"/>
      <c r="H15" s="38"/>
      <c r="I15" s="50"/>
      <c r="J15" s="39">
        <f t="shared" si="0"/>
        <v>0</v>
      </c>
    </row>
    <row r="17" spans="2:10">
      <c r="B17" s="74" t="s">
        <v>70</v>
      </c>
      <c r="C17" s="74"/>
      <c r="D17" s="74"/>
      <c r="E17" s="74"/>
      <c r="F17" s="74"/>
      <c r="G17" s="74"/>
      <c r="H17" s="74"/>
      <c r="I17" s="74"/>
      <c r="J17" s="74"/>
    </row>
    <row r="19" spans="2:10" ht="19.5" customHeight="1">
      <c r="B19" s="66" t="s">
        <v>84</v>
      </c>
    </row>
    <row r="20" spans="2:10" ht="30">
      <c r="B20" s="66" t="s">
        <v>85</v>
      </c>
    </row>
  </sheetData>
  <mergeCells count="4">
    <mergeCell ref="F2:H2"/>
    <mergeCell ref="I2:J2"/>
    <mergeCell ref="G7:H7"/>
    <mergeCell ref="B17:J17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="110" zoomScaleNormal="100" zoomScaleSheetLayoutView="110" zoomScalePageLayoutView="85" workbookViewId="0">
      <selection activeCell="B16" sqref="B16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2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35">
      <c r="A10" s="49" t="s">
        <v>35</v>
      </c>
      <c r="B10" s="54" t="s">
        <v>86</v>
      </c>
      <c r="C10" s="40">
        <v>30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4" t="s">
        <v>70</v>
      </c>
      <c r="C12" s="74"/>
      <c r="D12" s="74"/>
      <c r="E12" s="74"/>
      <c r="F12" s="74"/>
      <c r="G12" s="74"/>
      <c r="H12" s="74"/>
      <c r="I12" s="74"/>
      <c r="J12" s="74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showGridLines="0" tabSelected="1" view="pageBreakPreview" zoomScale="110" zoomScaleNormal="100" zoomScaleSheetLayoutView="110" zoomScalePageLayoutView="85" workbookViewId="0">
      <selection activeCell="B11" sqref="B11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3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SUM(J10:J13)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105">
      <c r="A10" s="49" t="s">
        <v>35</v>
      </c>
      <c r="B10" s="54" t="s">
        <v>92</v>
      </c>
      <c r="C10" s="40">
        <v>500</v>
      </c>
      <c r="D10" s="69" t="s">
        <v>52</v>
      </c>
      <c r="E10" s="42"/>
      <c r="F10" s="38"/>
      <c r="G10" s="38"/>
      <c r="H10" s="38"/>
      <c r="I10" s="50"/>
      <c r="J10" s="39">
        <f>ROUND(ROUND(C10,2)*ROUND(I10,4),2)</f>
        <v>0</v>
      </c>
    </row>
    <row r="11" spans="1:12" s="37" customFormat="1" ht="75">
      <c r="A11" s="53" t="s">
        <v>36</v>
      </c>
      <c r="B11" s="54" t="s">
        <v>90</v>
      </c>
      <c r="C11" s="40">
        <v>1200</v>
      </c>
      <c r="D11" s="69" t="s">
        <v>51</v>
      </c>
      <c r="E11" s="42"/>
      <c r="F11" s="38"/>
      <c r="G11" s="38"/>
      <c r="H11" s="38"/>
      <c r="I11" s="50"/>
      <c r="J11" s="39">
        <f t="shared" ref="J11:J13" si="0">ROUND(ROUND(C11,2)*ROUND(I11,4),2)</f>
        <v>0</v>
      </c>
    </row>
    <row r="12" spans="1:12" s="37" customFormat="1">
      <c r="A12" s="49" t="s">
        <v>37</v>
      </c>
      <c r="B12" s="54" t="s">
        <v>88</v>
      </c>
      <c r="C12" s="40">
        <v>15400</v>
      </c>
      <c r="D12" s="69" t="s">
        <v>51</v>
      </c>
      <c r="E12" s="42"/>
      <c r="F12" s="38"/>
      <c r="G12" s="38"/>
      <c r="H12" s="38"/>
      <c r="I12" s="50"/>
      <c r="J12" s="39">
        <f t="shared" si="0"/>
        <v>0</v>
      </c>
    </row>
    <row r="13" spans="1:12" s="37" customFormat="1" ht="90">
      <c r="A13" s="53" t="s">
        <v>38</v>
      </c>
      <c r="B13" s="54" t="s">
        <v>87</v>
      </c>
      <c r="C13" s="40">
        <v>13100</v>
      </c>
      <c r="D13" s="69" t="s">
        <v>51</v>
      </c>
      <c r="E13" s="42"/>
      <c r="F13" s="38"/>
      <c r="G13" s="38"/>
      <c r="H13" s="38"/>
      <c r="I13" s="50"/>
      <c r="J13" s="39">
        <f t="shared" si="0"/>
        <v>0</v>
      </c>
    </row>
    <row r="15" spans="1:12">
      <c r="B15" s="74" t="s">
        <v>70</v>
      </c>
      <c r="C15" s="74"/>
      <c r="D15" s="74"/>
      <c r="E15" s="74"/>
      <c r="F15" s="74"/>
      <c r="G15" s="74"/>
      <c r="H15" s="74"/>
      <c r="I15" s="74"/>
      <c r="J15" s="74"/>
    </row>
    <row r="17" ht="19.5" customHeight="1"/>
  </sheetData>
  <mergeCells count="4">
    <mergeCell ref="F2:H2"/>
    <mergeCell ref="I2:J2"/>
    <mergeCell ref="G7:H7"/>
    <mergeCell ref="B15:J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4"/>
  <sheetViews>
    <sheetView showGridLines="0" view="pageBreakPreview" zoomScaleNormal="100" zoomScaleSheetLayoutView="100" zoomScalePageLayoutView="85" workbookViewId="0">
      <selection activeCell="B18" sqref="B18"/>
    </sheetView>
  </sheetViews>
  <sheetFormatPr defaultColWidth="9.140625" defaultRowHeight="15"/>
  <cols>
    <col min="1" max="1" width="5.28515625" style="66" customWidth="1"/>
    <col min="2" max="2" width="78" style="66" customWidth="1"/>
    <col min="3" max="3" width="9.7109375" style="25" customWidth="1"/>
    <col min="4" max="4" width="10.7109375" style="68" customWidth="1"/>
    <col min="5" max="5" width="14.28515625" style="68" customWidth="1"/>
    <col min="6" max="6" width="22.28515625" style="66" customWidth="1"/>
    <col min="7" max="7" width="21.42578125" style="66" customWidth="1"/>
    <col min="8" max="8" width="21.85546875" style="66" customWidth="1"/>
    <col min="9" max="9" width="18.28515625" style="66" customWidth="1"/>
    <col min="10" max="10" width="23" style="66" customWidth="1"/>
    <col min="11" max="12" width="14.28515625" style="66" customWidth="1"/>
    <col min="13" max="16384" width="9.140625" style="66"/>
  </cols>
  <sheetData>
    <row r="1" spans="1:12">
      <c r="B1" s="23" t="str">
        <f>'Informacje ogólne'!D4</f>
        <v>DFP.271.103.2021.LS</v>
      </c>
      <c r="C1" s="66"/>
      <c r="J1" s="24" t="s">
        <v>33</v>
      </c>
      <c r="K1" s="24"/>
      <c r="L1" s="24"/>
    </row>
    <row r="2" spans="1:12">
      <c r="F2" s="74"/>
      <c r="G2" s="74"/>
      <c r="H2" s="74"/>
      <c r="I2" s="98" t="s">
        <v>32</v>
      </c>
      <c r="J2" s="98"/>
    </row>
    <row r="4" spans="1:12">
      <c r="B4" s="6" t="s">
        <v>6</v>
      </c>
      <c r="C4" s="67">
        <v>4</v>
      </c>
      <c r="D4" s="26"/>
      <c r="E4" s="26"/>
      <c r="F4" s="27" t="s">
        <v>8</v>
      </c>
      <c r="G4" s="27"/>
      <c r="H4" s="5"/>
      <c r="I4" s="65"/>
      <c r="J4" s="65"/>
    </row>
    <row r="5" spans="1:12">
      <c r="B5" s="6"/>
      <c r="C5" s="28"/>
      <c r="D5" s="26"/>
      <c r="E5" s="26"/>
      <c r="F5" s="27"/>
      <c r="G5" s="27"/>
      <c r="H5" s="5"/>
      <c r="I5" s="65"/>
      <c r="J5" s="65"/>
    </row>
    <row r="6" spans="1:12">
      <c r="A6" s="6"/>
      <c r="C6" s="28"/>
      <c r="D6" s="26"/>
      <c r="E6" s="26"/>
      <c r="F6" s="65"/>
      <c r="G6" s="65"/>
      <c r="H6" s="65"/>
      <c r="I6" s="65"/>
      <c r="J6" s="65"/>
    </row>
    <row r="7" spans="1:12">
      <c r="A7" s="29"/>
      <c r="B7" s="29"/>
      <c r="C7" s="30"/>
      <c r="D7" s="31"/>
      <c r="E7" s="31"/>
      <c r="F7" s="32" t="s">
        <v>71</v>
      </c>
      <c r="G7" s="99">
        <f>SUM(J10:J10)</f>
        <v>0</v>
      </c>
      <c r="H7" s="100"/>
      <c r="I7" s="33"/>
      <c r="J7" s="33"/>
    </row>
    <row r="8" spans="1:12" ht="12.75" customHeight="1">
      <c r="A8" s="33"/>
      <c r="B8" s="29"/>
      <c r="C8" s="34"/>
      <c r="D8" s="35"/>
      <c r="E8" s="35"/>
      <c r="F8" s="33"/>
      <c r="G8" s="33"/>
      <c r="H8" s="33"/>
      <c r="I8" s="33"/>
      <c r="J8" s="33"/>
    </row>
    <row r="9" spans="1:12" s="37" customFormat="1" ht="43.15" customHeight="1">
      <c r="A9" s="36" t="s">
        <v>18</v>
      </c>
      <c r="B9" s="36" t="s">
        <v>30</v>
      </c>
      <c r="C9" s="45" t="s">
        <v>19</v>
      </c>
      <c r="D9" s="46" t="s">
        <v>49</v>
      </c>
      <c r="E9" s="62" t="s">
        <v>69</v>
      </c>
      <c r="F9" s="36" t="s">
        <v>48</v>
      </c>
      <c r="G9" s="36" t="s">
        <v>47</v>
      </c>
      <c r="H9" s="36" t="s">
        <v>31</v>
      </c>
      <c r="I9" s="36" t="s">
        <v>72</v>
      </c>
      <c r="J9" s="36" t="s">
        <v>73</v>
      </c>
    </row>
    <row r="10" spans="1:12" s="37" customFormat="1" ht="285">
      <c r="A10" s="49" t="s">
        <v>35</v>
      </c>
      <c r="B10" s="54" t="s">
        <v>91</v>
      </c>
      <c r="C10" s="40">
        <v>860</v>
      </c>
      <c r="D10" s="69" t="s">
        <v>51</v>
      </c>
      <c r="E10" s="42"/>
      <c r="F10" s="38"/>
      <c r="G10" s="38"/>
      <c r="H10" s="38"/>
      <c r="I10" s="50"/>
      <c r="J10" s="39">
        <f>ROUND(ROUND(C10,2)*ROUND(I10,4),2)</f>
        <v>0</v>
      </c>
    </row>
    <row r="12" spans="1:12">
      <c r="B12" s="74" t="s">
        <v>70</v>
      </c>
      <c r="C12" s="74"/>
      <c r="D12" s="74"/>
      <c r="E12" s="74"/>
      <c r="F12" s="74"/>
      <c r="G12" s="74"/>
      <c r="H12" s="74"/>
      <c r="I12" s="74"/>
      <c r="J12" s="74"/>
    </row>
    <row r="14" spans="1:12" ht="19.5" customHeight="1"/>
  </sheetData>
  <mergeCells count="4">
    <mergeCell ref="F2:H2"/>
    <mergeCell ref="I2:J2"/>
    <mergeCell ref="G7:H7"/>
    <mergeCell ref="B12:J1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65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Informacje ogólne</vt:lpstr>
      <vt:lpstr>część (1)</vt:lpstr>
      <vt:lpstr>część (2)</vt:lpstr>
      <vt:lpstr>część (3)</vt:lpstr>
      <vt:lpstr>część (4)</vt:lpstr>
      <vt:lpstr>'część (1)'!Obszar_wydruku</vt:lpstr>
      <vt:lpstr>'część (2)'!Obszar_wydruku</vt:lpstr>
      <vt:lpstr>'część (3)'!Obszar_wydruku</vt:lpstr>
      <vt:lpstr>'część (4)'!Obszar_wydruku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2021-04-06T07:23:22Z</cp:lastPrinted>
  <dcterms:created xsi:type="dcterms:W3CDTF">2003-05-16T10:10:29Z</dcterms:created>
  <dcterms:modified xsi:type="dcterms:W3CDTF">2021-10-27T08:20:47Z</dcterms:modified>
</cp:coreProperties>
</file>