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1010" activeTab="7"/>
  </bookViews>
  <sheets>
    <sheet name="część 1" sheetId="74" r:id="rId1"/>
    <sheet name="część 2" sheetId="92" r:id="rId2"/>
    <sheet name="część 3" sheetId="77" r:id="rId3"/>
    <sheet name="część 4" sheetId="78" r:id="rId4"/>
    <sheet name="część 5" sheetId="79" r:id="rId5"/>
    <sheet name="część 6" sheetId="80" r:id="rId6"/>
    <sheet name="część 7" sheetId="76" r:id="rId7"/>
    <sheet name="część 8" sheetId="81" r:id="rId8"/>
  </sheets>
  <calcPr calcId="145621"/>
</workbook>
</file>

<file path=xl/calcChain.xml><?xml version="1.0" encoding="utf-8"?>
<calcChain xmlns="http://schemas.openxmlformats.org/spreadsheetml/2006/main">
  <c r="H7" i="81" l="1"/>
  <c r="H8" i="81"/>
  <c r="H9" i="81"/>
  <c r="H12" i="81"/>
  <c r="H10" i="81"/>
  <c r="H11" i="81"/>
  <c r="H6" i="76"/>
  <c r="H7" i="76"/>
  <c r="H8" i="76"/>
  <c r="H9" i="76"/>
  <c r="H10" i="76"/>
  <c r="H11" i="76"/>
  <c r="H12" i="76"/>
  <c r="H13" i="76"/>
  <c r="H6" i="78"/>
  <c r="H13" i="78"/>
  <c r="H7" i="78"/>
  <c r="H8" i="78"/>
  <c r="H9" i="78"/>
  <c r="H11" i="78"/>
  <c r="H6" i="92"/>
  <c r="H7" i="92"/>
  <c r="H8" i="92"/>
  <c r="H9" i="92"/>
  <c r="H10" i="92"/>
  <c r="H5" i="92"/>
  <c r="H8" i="74"/>
  <c r="H9" i="74"/>
  <c r="H10" i="74"/>
  <c r="H11" i="74"/>
  <c r="H12" i="74"/>
  <c r="H13" i="74"/>
  <c r="H14" i="74"/>
  <c r="H15" i="74"/>
  <c r="H16" i="74"/>
  <c r="H17" i="74"/>
  <c r="H18" i="74"/>
  <c r="H19" i="74"/>
  <c r="H20" i="74"/>
  <c r="H5" i="79"/>
  <c r="H6" i="79"/>
  <c r="H6" i="81"/>
  <c r="H5" i="81"/>
  <c r="H5" i="80"/>
  <c r="H6" i="80"/>
  <c r="H12" i="78"/>
  <c r="H10" i="78"/>
  <c r="H5" i="78"/>
  <c r="H9" i="77"/>
  <c r="H8" i="77"/>
  <c r="H7" i="77"/>
  <c r="H6" i="77"/>
  <c r="H5" i="77"/>
  <c r="H10" i="77"/>
  <c r="H5" i="76"/>
  <c r="H7" i="74"/>
  <c r="H6" i="74"/>
  <c r="H5" i="74"/>
  <c r="H21" i="74"/>
  <c r="H7" i="79"/>
  <c r="H14" i="76"/>
</calcChain>
</file>

<file path=xl/sharedStrings.xml><?xml version="1.0" encoding="utf-8"?>
<sst xmlns="http://schemas.openxmlformats.org/spreadsheetml/2006/main" count="263" uniqueCount="110">
  <si>
    <t>Część nr:</t>
  </si>
  <si>
    <t>Nr</t>
  </si>
  <si>
    <t>ARKUSZ CENOWY</t>
  </si>
  <si>
    <t>Numer katalogowy</t>
  </si>
  <si>
    <t>Opis przedmiotu zamówienia</t>
  </si>
  <si>
    <t>Nazwa handlowa
Producent</t>
  </si>
  <si>
    <t>załącznik nr 1a do specyfikacji</t>
  </si>
  <si>
    <t>Cena jednostkowa brutto</t>
  </si>
  <si>
    <t>Cena brutto</t>
  </si>
  <si>
    <t>RAZEM:</t>
  </si>
  <si>
    <t>1.</t>
  </si>
  <si>
    <t>2.</t>
  </si>
  <si>
    <t>3.</t>
  </si>
  <si>
    <t>4.</t>
  </si>
  <si>
    <t>5.</t>
  </si>
  <si>
    <t>6.</t>
  </si>
  <si>
    <t>Ilość</t>
  </si>
  <si>
    <t>j.m.</t>
  </si>
  <si>
    <t>szt.</t>
  </si>
  <si>
    <t>7.</t>
  </si>
  <si>
    <t>8.</t>
  </si>
  <si>
    <t>9.</t>
  </si>
  <si>
    <t>10.</t>
  </si>
  <si>
    <t>11.</t>
  </si>
  <si>
    <t>12.</t>
  </si>
  <si>
    <t xml:space="preserve">Ręcznik składany ZZ biały, 100% celuloza, 2 warstwowy, gramatura 2x18 g/m² składka 150 listków o wymiarze  230x250 mm +/- 5mm, tj. ok. +/- 2% </t>
  </si>
  <si>
    <t>13.</t>
  </si>
  <si>
    <t>Ergonomiczna, profilowana gąbka dwuwarstwowa (pianka i fibra) do mocnych, uporczywych zabrudzeń. Długość  ≥  140 mm, szer.  ≥  70 mm, grubość ≥  40 mm, grubość padu w kolorze zielonym  ≥  5 mm</t>
  </si>
  <si>
    <t xml:space="preserve">Pad ręczny z materiału Virgin Poliester o gwarantowanej jakości, nie gorszej niż Fibratesco, w kolorach :  czarnym, zielonym, czerwonym, niebieskim i szarym, o wymiarze 25 x 11,5 cm  i  grubości  23 cm ± 5%. Do szorowania na mokro ciężko usuwalnych zabrudzeń, warstw wosku, starych powłok polimerowych i śladów cementu. Pasujący do uchwytów ręcznych i na kij, o wymiarach 23-24 cm x ok. 10 cm </t>
  </si>
  <si>
    <t>Kij do szczotki ryżowej, chromowany, o dł. ≥ 130 cm, zakończony plastikową rączką z uchwytem do zawieszania.</t>
  </si>
  <si>
    <t>PAD 17 BIAŁY 432 mm
pad minimalnie usuwający powłokę wykończeniową o otwartej strukturze odpornej na zapychanie umożliwiające łatwe czyszczenie, grubość 20 mm</t>
  </si>
  <si>
    <t xml:space="preserve">Ręczna szczotka o kształcie przypominającym żelazko do czyszczenia ciężkich zabrudzeń w trudno dostępnych miejscach. Posiada dwukolorowe mocne włosie o dł. ≥ 2,5 cm, w oprawie plastikowej z rączką. Dł. szczotki ≥ 15 cm, szer. ≥ 6 cm </t>
  </si>
  <si>
    <t>PAD 17 CZERWONY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</si>
  <si>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Papier toaletowy zwykły szer.9,5-10cm, gram 38-40, wchłaniający szary lub beżowy długość rolki 25 mb</t>
  </si>
  <si>
    <t>Kij aluminiowy do uchwytu pada, długość ≥  140 cm, zakończony plastikową rączką, w kolorach :  czerwonym, niebieskim, zielonym i żółtym, z otworem do zawieszenia.</t>
  </si>
  <si>
    <t>Szczotka ryżowa na kij, plastikowa szczotka do szorowania na kij do usuwania silnych zabrudzeń. Oprawa plastikowa o dł. ok. 24 cm, szer. ok. 6,5 cm oraz  z wycienionym  rantem ( ok. 24 x 1 cm x 2 mm) do skrobania. Sztywne włosie z materiału PET/PVC o dł. 3 cm . Standardowy gwint pod kątem dla uzyskania komfortu pracy i większej siły szorowania.</t>
  </si>
  <si>
    <t>PAD  czarny/ brązowy 17 ( 432 mm) pad do szorowania, wykonany z wyskokiej jakości włókien syntetycznych o otwartej budowie włókninowej, cząsteczki polerujące są rozproszone w materiale i związane spoiwem, każdy pad czyszczący posiada wstępnie wycięty otwór centralny, grubość min 20 mm</t>
  </si>
  <si>
    <t>PAD 11 ( 280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</si>
  <si>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DFP.271.72.2019.SP</t>
  </si>
  <si>
    <t>Łagodne i odświeżające mydło do rąk w pianie z dodatkiem zapachowym do posiadanego dozownika Diversey. Pojemność 1,3 l.
*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</si>
  <si>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opak.</t>
  </si>
  <si>
    <t>Specjalny zdzieracz do usuwania powłok z podłóg wodoodpornych, nie wymagający neutralizacji, preparat powinien być przeznaczony do czyszczenia podłóg przed ponownym nałożeniem nowej powłoki, preparat nie wymagający spłukiwania, powinien zapewniać doskonałą zwilżalność i zdolność emulsyfikacji zanieczyszczeń,   Skład: 2-butoksyetanol, 2-aminoetanol, p-kumenosulfonian sodu oraz wodorotlenek sodu, jasnożółta ciecz o pH ok 12,0 i gestości ok. 1,04g/cm3, stężenie 10%. Opakowanie 5l.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**Zamawiający wymaga aby wskazane produkty w danej części były jednego producenta</t>
  </si>
  <si>
    <t xml:space="preserve">Skoncentrowany, kwasowy preparat do codziennego mycia kwasoodpornych powierzchni w toaletach, szczególnie polecany przy stosowaniu wody twardej.  Produkt nie może być  sklasyfikowany jako niebezpieczny, zgodnie z kryteriami dyrektywy 1999/45/WE. Środek powierzchniowo czynny zawarty w tym preparacie jest zgodny z kryteriami podatności na biodegradację zawartymi w rozporządzeniu (WE)nr 648/2004 dotyczącym detergentów. Posiada specjalną mieszaninę związków powierzchniowo czynnych, kwasu cytrynowego (3 - 10%) oraz inhibitorów korozji, szybko i skutecznie usuwa zanieczyszczenia (zwłaszcza osady kamienne) i nie jest agresywny chemicznie w stosunku do mytych powierzchni. Czerwona ciecz, Ph nie wiecej niż 3 i nie mniej niz 2,7 , gęstość nie mniej niż  0,98 g/cm3. Zalecane stężenie roztworu roboczego od 0,5 %. Opakowanie 5l. 
*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**Zamawiający wymaga aby wskazane produkty w danej części były jednego producenta.
</t>
  </si>
  <si>
    <r>
      <t>Preparat do codziennego, bieżącego mycia wodoodpornych powierzchni podłóg, zawierający  alkohole aloksylowane, kompozycje zapachowe oraz pentanodiol. Produkt nie może być  sklasyfikowany jako niebezpieczny zgodnie z kryteriami dyrektywy 1999/45/WE. Sklasyfikowany   i oznakowany zgodnie z rozporządzeniem (WE)nr1272/2008. Preparat niskopieniący, szybko i skutecznie usuwa zanieczyszczenia z mytych powierzchni.  Pozostawia świeży, przyjemny zapach.  Zawiera technologię neutralizacji zapachów. Ma zastosowanie do mycia z użyciem mopów, szorowarek i maszyn jednotarczowych oraz z użyciem automatów szorujących. Zielona ciecz o pH koncentratunie mniej niż 8 i nie więcej niż 9 (w 20 stopniach) o gęstości nie większej niż  1,0g/cm</t>
    </r>
    <r>
      <rPr>
        <vertAlign val="superscript"/>
        <sz val="9"/>
        <rFont val="Calibri"/>
        <family val="2"/>
        <charset val="238"/>
      </rPr>
      <t>3</t>
    </r>
    <r>
      <rPr>
        <sz val="9"/>
        <rFont val="Calibri"/>
        <family val="2"/>
        <charset val="238"/>
      </rPr>
      <t>,  stężenie robocze od 0,5% . Preparat  posiadający właściwości antyposlizgowe. Opakowanie 5l.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Zamawiający wymaga aby wskazane produkty w danej części były jednego producenta.</t>
    </r>
  </si>
  <si>
    <t>Preparat myjąco-dezynfekcyjny do mycia, odkamieniania, dezynfekcji oraz odświeżania twardych wodoodpornych i kwasoodpornych powierzchni takich jak sedesy, pisuary, umywalki, wanny, kabiny prysznicowe, kafelki.  Udokumentowane (wg norm europejskich) właściwości bakteriobójcze i grzybobójcze ( w tym A. niger) w czasie nie dłuższym niż 15 minut.   Stężenie 3%. Skład: polietoksylowany izotridekanol, kwas metanosulfonowy, etanol, kwas salicylowy. PH 0,5-1 Gęstość - 1,04g/cm3. Czerwona ciecz. Preparat zarejestrowany jako produkt biobójczy. Produkt od tego samego producenta co produkt do codziennego mycia powierzchni kwasoodpornych * Opakowanie 5l.
*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**Zamawiający wymaga aby wskazane produkty w danej części były jednego producenta.</t>
  </si>
  <si>
    <r>
      <t>Preparat do codziennego, bieżącego mycia wodoodpornych powierzchni podłóg, zawierający  alkohole aloksylowane, kompozycje zapachowe oraz pentanodiol. Produkt nie może być  sklasyfikowany jako niebezpieczny zgodnie z kryteriami dyrektywy 1999/45/WE. Sklasyfikowany   i oznakowany zgodnie z rozporządzeniem (WE)nr1272/2008. Preparat niskopieniący, szybko i skutecznie usuwa zanieczyszczenia z mytych powierzchni.  Pozostawia świeży, przyjemny zapach.  Zawiera technologię neutralizacji zapachów. Ma zastosowanie do mycia z użyciem mopów, szorowarek i maszyn jednotarczowych oraz z użyciem automatów szorujących. Zielona ciecz o pH koncentratunie mniej niż 8 i nie więcej niż 9 (w 20 stopniach) o gęstości nie większej niż  1,0g/cm</t>
    </r>
    <r>
      <rPr>
        <vertAlign val="superscript"/>
        <sz val="9"/>
        <rFont val="Calibri"/>
        <family val="2"/>
        <charset val="238"/>
      </rPr>
      <t>3</t>
    </r>
    <r>
      <rPr>
        <sz val="9"/>
        <rFont val="Calibri"/>
        <family val="2"/>
        <charset val="238"/>
      </rPr>
      <t>,  stężenie robocze od 0,5% . Preparat  posiadający właściwości antyposlizgowe. Opakowanie 1l.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Zamawiający wymaga aby wskazane produkty w danej części były jednego producenta.</t>
    </r>
  </si>
  <si>
    <t>Skoncentrowany preparat zawierający nie mniej niz 10 % alkoholu (propan-2-ol)  do codziennego mycia wszystkich twardych, wodoodpornych powierzchni zmywalnych takich jak płytki ceramiczne, powierzchnie laminowane, szklane, lamperie . Produkt nie może być  sklasyfikowany jako niebezpieczny, zgodnie z kryteriami dyrektywy 1999/45/WE. Sklasyfikowany i oznakowany zgodnie z rozporządzeniem (WE)nr1272/2008.  Nie pozostawia zacieków, posiada świeży, przyjemny zapach. Zawierający poza propan-2-ol  anionowe środki powierzchniowo czynne (1,2-benzoizotiazol-3(2H)-on), które są zgodne z kryteriami podatności na biodegradację zawartymi w rozporządzeniu (WE)nr 648/2004 dotyczącym detergentów.  Niebieska ciecz, ph nie mniej niż 6,9 i nie więcej niż  7,6 . Gęstość  nie mniej niż 0,98g /cm3. Zalecane stężenie roztworu roboczego od 0,5 %. Opakowanie 1l. 
*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 Zamawiający wymaga aby wskazane produkty w danej części były jednego producenta.</t>
  </si>
  <si>
    <t>3.*</t>
  </si>
  <si>
    <t>5.*</t>
  </si>
  <si>
    <t xml:space="preserve">Skoncentrowany, kwasowy preparat do codziennego mycia kwasoodpornych powierzchni w toaletach, szczególnie polecany przy stosowaniu wody twardej.  Produkt nie może być  sklasyfikowany jako niebezpieczny zgodnie z kryteriami dyrektywy 1999/45/WE. Środek powierzchniowo czynny zawarty w tym preparacie jest zgodny z kryteriami podatności na biodegradację zawartymi w rozporządzeniu (WE)nr 648/2004 dotyczącym detergentów. Posiada specjalną mieszaninę związków powierzchniowo czynnych, kwasu cytrynowego (3 - 10%) oraz inhibitorów korozji, szybko i skutecznie usuwa zanieczyszczenia (zwłaszcza osady kamienne) i nie jest agresywny chemicznie w stosunku do mytych powierzchni. Czerwona ciecz, Ph nie wiecej niż 3 i nie mniej niz 2,7 , gęstość nie mniej niż  0,98 g/cm3. Zalecane stężenie roztworu roboczego od 0,5 %. Opakowanie 1l.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**Zamawiający wymaga aby wskazane produkty w danej części były jednego producenta.
</t>
  </si>
  <si>
    <t>14.</t>
  </si>
  <si>
    <t>15.</t>
  </si>
  <si>
    <t>16.</t>
  </si>
  <si>
    <t>Uniwersalny odtłuszczacz pozostawiający cytrynowy aromat. Skład &lt;5% fosforany, kationowe środki powierzchniowo czynne., niejonowe środki powierzchniowo czynne, Opakowanie 5 l.</t>
  </si>
  <si>
    <t xml:space="preserve">Preparat do usuwania kurzu z powierzchni mebli w sprayu.
Opakowanie:  300- 500 ml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</si>
  <si>
    <t>Proszek na bazie aktywnego tlenu , do gruntownego doczyszczania podłóg, blatów i innych powierzchni mocno zabrudzonych. 
Proszek do szorowania o wadze 500g,</t>
  </si>
  <si>
    <t xml:space="preserve">Łagodne mleczko czyszczące  zabrudzenia bez zarysowań.  Czyszczące przypalenia, osady z wapnia, olej i tłuste plamy, zabrudzenia spożywcze.  Łatwe do spłukiwania, nadające połysk bez zarysowań. Opak. 500 ml </t>
  </si>
  <si>
    <t>Uchwyt z przegubem padu ręcznego na kij, w kolorach: czerwonym, niebieskim, zielonym i żółtym. Długość 23-24 cm, szer. ok. 10 cm, grubość ok. 10 mm, razem z haczykami do mocowania padów. Przegub składa się z wymiennych elementów.</t>
  </si>
  <si>
    <t>Papier toaletowy szary, przeznaczony do dozowników,  jednowarstwowy,  gofrowany.  Długość wstęgi nie mniej niż 140 mb, szerokość wstęgi 9,5 -10 cm. Gramatura minimum 40 g/m2, średnica tulei 6 cm, średnica roli papieru  Ø185-190 mm, wybielenie min. 65%. Rol. 140 mb</t>
  </si>
  <si>
    <t>rolek</t>
  </si>
  <si>
    <t>rol.= 25 mb</t>
  </si>
  <si>
    <t xml:space="preserve">Ręczniki papierowe szare, składane ZZ , wodo utrwalone, jednowarstwowe, gofrowane, bez zapachu, nie pozostawiające resztek papieru , gramatura min. 40g/m2, wymiar listka 230x250 mm , pakowane  po 200 listków w zgrzewce, wybielenie ok. 60%  </t>
  </si>
  <si>
    <t>1 skł.=200 szt.</t>
  </si>
  <si>
    <t>1 skł.=150 szt.</t>
  </si>
  <si>
    <t xml:space="preserve">rol.=50 szt. </t>
  </si>
  <si>
    <t>rol.=25 szt.</t>
  </si>
  <si>
    <t xml:space="preserve">rol.=50szt. </t>
  </si>
  <si>
    <t>jm.</t>
  </si>
  <si>
    <t xml:space="preserve">300 tabletek 
o wadze od  2,5 do 3,5 g, szczelnie zamykany pojemnik z tabletkami </t>
  </si>
  <si>
    <t>DZP.271.72.2019.SP</t>
  </si>
  <si>
    <t>Preparat do natychmiastowej likwidacji pleśni i grzybów na różnego rodzaju powierzchniach, gotowy do użycia z atomizerem, ph 13. opakowanie: 0,5 l 
*Na każdym opakowaniu jednostkowym musi być etykieta w języku polskim. Etykieta musi zawierać następujące informacje:- nazwa wyrobu,
- nazwa producenta wyrobu,
- data przydatności do użycia lub data produkcji z okresem przydatności do użycia, 
- skład chemiczny i symbole ostrzegawcze o kategorii niebezpieczeństwa</t>
  </si>
  <si>
    <t>1.*</t>
  </si>
  <si>
    <t>2.*</t>
  </si>
  <si>
    <t>4.*</t>
  </si>
  <si>
    <t>6.*</t>
  </si>
  <si>
    <t>7.*</t>
  </si>
  <si>
    <t xml:space="preserve">Silny środek usuwający powłoki do podłóg odpornych na środki
alkaliczne. Usuwa stare warstwy wosku i polimerów z podłóg odpornych na działanie środków zasadowych. Środek niskopieniący, nadający się do stosowania w szorowarkach automatycznych. Nadaje się do mycia maszynowego w stężeniach od 30 do 50 mL na 1 litr wody. Wartość pH koncentratu: 13,1 +-2% w20 °C i gęstości 1,059 g/cm3 w 20°C. Nie zawiera składników uważanych albo za trwałe, podlegające bioakumulacji i toksyczne, albo bardzo trwałe i podlegające bardzo silnej bioakumulacji na poziomie 0,1% bądź powyżej. opakowanie 10 l
</t>
  </si>
  <si>
    <t xml:space="preserve">Zawieszka do toalet w formie  kulek i cytrynowym zapachu. Zawiera formułę 4-funkcyjną (higiena, ochrona przed osadzaniem się kamienia, świeżość, piana), waga nie mniej niż 50 g </t>
  </si>
  <si>
    <t>Mydło w płynie, białe,  z dodatkiem lanoliny,
oleju kokosowego, witaminy A i F, pochodnej betainy otrzymanej z surowców
naturalnych. Skutecznie usuwa zanieczyszczenia, jednocześnie działa pielęgnująco,
posiada pH naturalne dla skóry, ma świeży, przyjemny zapach, produkt przebadany
dermatologicznie, opakowanie 5l, wszystkie powyższe informacje muszą znajdować się
na etykiecie mydła, a także termin trwałości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</si>
  <si>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r>
      <t>Dyspersja pielęgnacyjna do podłóg, odporna na działanie alkoholu i środków dezynfekujących do skóry, o właściwościach antypoślizgowych zgodnie z normą DIN 18032-2, niezawierająca niebezpiecznych substancji, jak cynk, TBEP, fluorowane tenzydy. Powłoka musi posiadać właściwości wysokopołyskowe. Wyróżniona certyfikatem Nordic Swan, Ecolabel lub równoważnym. Wartość pH koncentratu ok. 7,8, w20 °C i gęstośći 1,023 g/cm3 w 20 °C. Nie jest substancją lub mieszaniną niebezpieczną zgodnie z rozporządzeniem (WE) 1272/2008</t>
    </r>
    <r>
      <rPr>
        <sz val="9"/>
        <rFont val="Calibri"/>
        <family val="2"/>
        <charset val="238"/>
      </rPr>
      <t xml:space="preserve">. Opakowanie 5 l.
</t>
    </r>
  </si>
  <si>
    <r>
      <t xml:space="preserve">Trwały wypełniacz porów w podłogach, zawierający polimery i woski, odporny na działanie wody i detergentów, zwiększający trwałość ochrony wykładzin. Wydłuża cykl życia powierzchni i zachowuje jej oryginalne właściwości. Zalecany do bardzo chłonnych wykładzin typu PCV. Wartość pH koncentratu  8,4+- w 20°C i gęstosć 1,026 g/cm3. Produkt o owocowym zapachu. Nie jest substancją lub mieszaniną niebezpieczną zgodnie z rozporządzeniem (WE) 1272/2008 </t>
    </r>
    <r>
      <rPr>
        <sz val="9"/>
        <rFont val="Calibri"/>
        <family val="2"/>
        <charset val="238"/>
      </rPr>
      <t xml:space="preserve">. Opakowanie 10 l.
</t>
    </r>
  </si>
  <si>
    <t>* W celu zachowania kompatybilności produkty w poz. 1-7 cz. muszą pochodzić od jednego producenta</t>
  </si>
  <si>
    <t>Wykonawca zobowiazuje się w cenie oferty przekazać i zamontować we wskazanych przez Zamawiającego miejscach 70 szt. niezbędnych systemów dozowania produktów z poz. 1, 2,3.  System dozujący, wykonany z plastiku ABS, o wymiarach: wysokość min 21 cm, max 22 cm, szerokość min 9 cm max 10 cm, głębokość min 10 cm max 12 cm. Wyposażony w rurę spustową z wieszakiem o długości min 195cm max 200 cm, dysze dozujące umożliwiające dozowanie od 0,1% do 20%, filtr, zawory zwrotne oraz obciążniki ceramiczne, na przewody ssące. Niezależne dozowanie od 1 do 4 produktów. System musi mieć możliwość dozowania ciągłego (do napełniania wiader i maszyn czyszczących) oraz przerywanego, pozwalającego na napełnienie butelki.</t>
  </si>
  <si>
    <r>
      <t>Środek do czyszczenia podłóg i powierzchni o silnych właściwościach zwilżających. Nie pozostawia zacieków i smug. Nadaje się do ręcznego i maszynowego mycia podłóg. Nie zawiera składników uważanych albo za trwałe, podlegające bioakumulacji i toksyczne, albo bardzo trwałe i podlegające bardzo silnej bioakumulacji na poziomie 0,1% bądź powyżej. Koncentrat do rozcieńczenia,pracujący w stężeniu roboczym od 0,25%. Nie jest substancją lub mieszaniną niebezpieczną zgodnie z rozporządzeniem (WE) 1272/2008</t>
    </r>
    <r>
      <rPr>
        <sz val="9"/>
        <rFont val="Calibri"/>
        <family val="2"/>
        <charset val="238"/>
      </rPr>
      <t xml:space="preserve"> - produkt bez piktogramów o niebezpieczeństwie dla środowiska i człowieka, wolny od klasyfikacji CLP. Produkt biodegadowalny zgodnie z normą OECD 302. Produkt o kolorze niebieskim. Wartość pH koncentratu: 8,6 +-2%, w 20˚C, o gęstości 1,005 g/cm3 w 20 °C. Opakowanie 5 l. </t>
    </r>
    <r>
      <rPr>
        <sz val="9"/>
        <color indexed="10"/>
        <rFont val="Calibri"/>
        <family val="2"/>
        <charset val="238"/>
      </rPr>
      <t xml:space="preserve">
</t>
    </r>
    <r>
      <rPr>
        <sz val="9"/>
        <rFont val="Calibri"/>
        <family val="2"/>
        <charset val="238"/>
      </rPr>
      <t xml:space="preserve">
Wykonawca zobowiązuje się w cenie oferty do przekazania i zamontowania we wskazanych przez Zamawiającego miejscach systemu dozowania . Opis systemu dozującego Zamawiający umieścił pod tabelą zawierającą opisy przedmiotu zamówienia.</t>
    </r>
  </si>
  <si>
    <r>
      <t>Środek do czyszczenia i pielęgnacji podłóg na bazie mydła z naturalnego oleju kokosowego. Chroni podłogę przed wypłukiwaniem składników zabezpieczających i pozostawia wartswę ochronną. Produkt o właściwościach antystatycznych. Zmniejszający ryzyko poślizgnięcia zgodnie z normą DIN 18032-2. Nadaje się do ręcznego i maszynowego mycia podłóg. Koncentrat do rozcieńczenia,pracujący w stężeniu roboczym od 0,25%.Wartość pH koncentratu: 7.9 +-2%, w 20˚C, o gęstości 0,999 g/cm3 w 20 °C. Nie jest substancją lub mieszaniną niebezpieczną zgodnie z rozporządzeniem (WE) 1272/2008</t>
    </r>
    <r>
      <rPr>
        <sz val="9"/>
        <rFont val="Calibri"/>
        <family val="2"/>
        <charset val="238"/>
      </rPr>
      <t xml:space="preserve">. Produkt biodegadowalny zgodnie z normą OECD 302. Produkt o kolorze zielonym. Opakowanie 5 l. </t>
    </r>
    <r>
      <rPr>
        <sz val="9"/>
        <rFont val="Calibri"/>
        <family val="2"/>
        <charset val="238"/>
      </rPr>
      <t xml:space="preserve">
Wykonawca zobowiązuje się do w cenie oferty do przekazania i zamontowania we wskazanych przez Zamawiającego miejscach systemu dozowania. Opis systemu dozującego Zamawiający umieścił pod tabelą zawierającą opisy przedmiotu zamówienia.</t>
    </r>
  </si>
  <si>
    <t xml:space="preserve">* poz. 3,4,6 - Zamawiający wymaga dostarczenia pompek tzw."pelikanek" (w cenie produktu), w ilości 100 szt. </t>
  </si>
  <si>
    <t>Skoncentrowany preparat zawierający nie mniej niz 10 % alkoholu (propan-2-ol)  do codziennego mycia wszystkich twardych, wodoodpornych powierzchni zmywalnych takich jak płytki ceramiczne, powierzchnie laminowane, szklane, lamperie. Produkt nie może być  sklasyfikowany jako niebezpieczny zgodnie z kryteriami dyrektywy 1999/45/WE. Sklasyfikowany i oznakowany zgodnie z rozporządzeniem (WE)nr1272/2008.  Nie pozostawia zacieków, posiada świeży, przyjemny zapach. Zawierający poza propan-2-ol  anionowe środki powierzchniowo czynne (1,2-benzoizotiazol-3(2H)-on), które są zgodne z kryteriami podatności na biodegradację zawartymi w rozporządzeniu (WE)nr 648/2004 dotyczącym detergentów.  Niebieska ciecz, ph nie mniej niż 6,9 i nie więcej niż  7,6 . Gęstość  nie mniej niż 0,98g /cm3. Zalecane stężenie roztworu roboczego od 0,5 %. Opakowanie 5l. 
*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**Zamawiający wymaga aby wskazane produkty w danej części były jednego producenta.</t>
  </si>
  <si>
    <t>*poz. 3 - Zamawiający wymaga dostarczenia (w cenie produktu) butelek z wbudowanym spryskiwaczem 500 ml, fabrycznie opisaną nazwą produktu oferowanego w poz. 3 w ilości 100 szt.</t>
  </si>
  <si>
    <t>*poz. 4 - Zamawiający wymaga dostarczenia (w cenie produktu) butelek z wbudowanym spryskiwaczem 500 ml, fabrycznie opisaną nazwą produktu oferowanego w poz. 4 w ilości 100 szt.</t>
  </si>
  <si>
    <t>*poz. 6 - Zamawiający wymaga dostarczenia (w cenie produktu) butelek z wbudowanym spryskiwaczem 500 ml, fabrycznie opisaną nazwą produktu oferowanego w poz. 6 w ilości 100 szt.</t>
  </si>
  <si>
    <t>Wykonnawca zobowiazuje się dostarczyć  w cenie produktu 400 szt. orginalnych butelek o pojemności 1 l z etykietami i zamykanymi nakretkami umożliwiajacymi rozprowadzanie produktu (poz. 3)</t>
  </si>
  <si>
    <t>Wykonnawca zobowiazuje się dostarczyć  w cenie produktu 400 szt. orginalnych butelek ze spryskiwaczem o pojemności 750 ml (poz.4)</t>
  </si>
  <si>
    <r>
      <t>Środek do gruntownego i codziennego mycia sanitariatów. Produkt o silnych właściwościach czyszczących, szczególnie efektywny względem usuwania kamienia i osadów po mydle, na bazie kwasu amidosiarkowego oraz kwasów sulfonowych. Produkt o gęstej konsystencji, silnie skoncentrowany, do stosowania w stężeniach od 0,125%. Nadający powierzchniom połysk oraz pozostawiający świeży zapach. Środek zawierający inhibitory korozji. Nadający się do stosowania w myciu maszynowym. Nadający się do wszystkich powierzchni odpornych na działanie kwasów w obszarach sanitarnych i kąpielowych, jak np. płytki, chromowana armatura, porcelana, stal nierdzewna, anodyzowany metal, plastik, kamionka, itp. Wartość pH. 0,5 +-2% w20 °C, gęstość 1,071 g/cm3 w 20 °C. Kolor czerwony. Opakowanie 10 l.</t>
    </r>
    <r>
      <rPr>
        <sz val="9"/>
        <rFont val="Calibri"/>
        <family val="2"/>
        <charset val="238"/>
      </rPr>
      <t xml:space="preserve">
Wykonawca zobowiązuje się w cenie oferty  do  przekazania i zamontowania we wskazanych przez Zamawiającego miejscach systemu dozowania . Opis systemu dozującego Zamawiający umieścił pod tabelą zawierającą opisy przedmiotu zamówienia.  Wykonawca zobowiazuje sie dostarczyć w cenie produktu  400 szt. oryginalnych butelek ze spryskiwaczami o pojemności 1 l. (dostawa 100 szt. przy pierwszym zamówieniu, pozostała ilość sukcesywnie w ciagu trawania umowy)</t>
    </r>
  </si>
  <si>
    <r>
      <t xml:space="preserve">Worki foliowe - wkłady do kubłów na śmieci pojemność 120 l, wymiar  70x110,  pakowane po 25 szt., z folii LDPE o grubości 32 mikronów, waga rolki nie mniej niż 1000g, kolor  czarny.  </t>
    </r>
    <r>
      <rPr>
        <b/>
        <sz val="9"/>
        <color rgb="FFFF0000"/>
        <rFont val="Calibri"/>
        <family val="2"/>
        <charset val="238"/>
        <scheme val="minor"/>
      </rPr>
      <t xml:space="preserve">Zamawiający dopuszcza tolerancje rozmiaru worków +/-5%, przy czym jego pojemność oraz waga ma być zgodna z opisem przedmiotu zamówienia i nie podlega wskazanej tolerancji </t>
    </r>
  </si>
  <si>
    <r>
      <t xml:space="preserve">Worki foliowe - wkłady do kubłów na śmieci  pojemność 160 l, wymiar  90x110,  pakowane po 25 szt., z folii LDPE o grubości  35 mikronów, waga rolki nie mniej niż 1420g, kolor czarny.  </t>
    </r>
    <r>
      <rPr>
        <b/>
        <sz val="9"/>
        <color rgb="FFFF0000"/>
        <rFont val="Calibri"/>
        <family val="2"/>
        <charset val="238"/>
        <scheme val="minor"/>
      </rPr>
      <t xml:space="preserve">Zamawiający dopuszcza tolerancje rozmiaru worków +/-5%, przy czym jego pojemność oraz waga ma być zgodna z opisem przedmiotu zamówienia i nie podlega wskazanej tolerancji </t>
    </r>
  </si>
  <si>
    <r>
      <t>Worki foliowe - wkłady do kubłów na śmieci pojemność 60 l, wymiar  60x72,  pakowane po 50 szt., z folii LDPE o grubości 30 mikronów, waga rolki nie mniej niż 1116 g, kolor  czarny </t>
    </r>
    <r>
      <rPr>
        <b/>
        <sz val="9"/>
        <color rgb="FFFF0000"/>
        <rFont val="Calibri"/>
        <family val="2"/>
        <charset val="238"/>
        <scheme val="minor"/>
      </rPr>
      <t xml:space="preserve">  Zamawiający dopuszcza tolerancje rozmiaru worków +/-5%, przy czym jego pojemność oraz waga ma być zgodna z opisem przedmiotu zamówienia i nie podlega wskazanej tolerancji. Zamawiający dopuszcza worki z tasiemką włożoną w zakładkę do zawiązywania worka </t>
    </r>
  </si>
  <si>
    <r>
      <t xml:space="preserve">Worki foliowe - wkłady do kubłów na śmieci pojemność 60 l, wymiar  60x72, pakowane po 50 szt., z folii LDPE o grubości 30 mikronów, waga rolki nie mniej niż 1116 g, kolor  niebieski, zielony, czerwony i żółty.    </t>
    </r>
    <r>
      <rPr>
        <b/>
        <sz val="9"/>
        <color rgb="FFFF0000"/>
        <rFont val="Calibri"/>
        <family val="2"/>
        <charset val="238"/>
        <scheme val="minor"/>
      </rPr>
      <t xml:space="preserve">Zamawiający dopuszcza tolerancje rozmiaru worków +/-5%, przy czym jego pojemność oraz waga ma być zgodna z opisem przedmiotu zamówienia i nie podlega wskazanej tolerancji. Zamawiający dopuszcza worki z tasiemką włożoną w zakładkę do zawiązywania worka  </t>
    </r>
  </si>
  <si>
    <r>
      <t xml:space="preserve">Worki foliowe - wkłady do kubłów na śmieci pojemność 35 l, wymiar  50x55, pakowane po 50 szt., z folii LDPE o grubości 25 mikronów, waga rolki nie mniej niż 620 g, kolor  niebieski, zielony, czerwony  i żółty.  </t>
    </r>
    <r>
      <rPr>
        <b/>
        <sz val="9"/>
        <color rgb="FFFF0000"/>
        <rFont val="Calibri"/>
        <family val="2"/>
        <charset val="238"/>
        <scheme val="minor"/>
      </rPr>
      <t xml:space="preserve">Zamawiający dopuszcza tolerancje rozmiaru worków +/-5%, przy czym jego pojemność oraz waga ma być zgodna z opisem przedmiotu zamówienia i nie podlega wskazanej tolerancji </t>
    </r>
  </si>
  <si>
    <r>
      <t xml:space="preserve">Worki foliowe - wkłady do kubłów na śmieci pojemność 120 l, wymiar 70x110, pakowane po 25 szt., z folii LDPE o grubości 32 mikronów, waga rolki nie mniej niż 1000g, kolor niebieski, zielony, czerwony i żółty.   </t>
    </r>
    <r>
      <rPr>
        <b/>
        <sz val="9"/>
        <color rgb="FFFF0000"/>
        <rFont val="Calibri"/>
        <family val="2"/>
        <charset val="238"/>
        <scheme val="minor"/>
      </rPr>
      <t xml:space="preserve">Zamawiający dopuszcza tolerancje rozmiaru worków +/-5%, przy czym jego pojemność oraz waga ma być zgodna z opisem przedmiotu zamówienia i nie podlega wskazanej tolerancji </t>
    </r>
  </si>
  <si>
    <r>
      <t xml:space="preserve">Worki foliowe - wkłady do kubłów na śmieci pojemność 160 l, wymiar 90x110 , pakowane po 25 szt., z folii LDPE o grubości 35 mikronów, waga rolki nie mniej niż 1420g, kolor  niebieski, zielony, czerwony  i żółty. </t>
    </r>
    <r>
      <rPr>
        <b/>
        <sz val="9"/>
        <color rgb="FFFF0000"/>
        <rFont val="Calibri"/>
        <family val="2"/>
        <charset val="238"/>
        <scheme val="minor"/>
      </rPr>
      <t xml:space="preserve">Zamawiający dopuszcza tolerancje rozmiaru worków +/-5%, przy czym jego pojemność oraz waga ma być zgodna z opisem przedmiotu zamówienia i nie podlega wskazanej tolerancji </t>
    </r>
  </si>
  <si>
    <r>
      <t xml:space="preserve">Worki foliowe - wkłady do kubłów na śmieci pojemność 20 l, wymiar 45x50,  pakowane po 50 szt., z folii LDPE o grubości  20 mikronów, waga rolki nie mniej niż 400 g,  kolor czarny </t>
    </r>
    <r>
      <rPr>
        <b/>
        <sz val="9"/>
        <color rgb="FFFF0000"/>
        <rFont val="Calibri"/>
        <family val="2"/>
        <charset val="238"/>
        <scheme val="minor"/>
      </rPr>
      <t xml:space="preserve"> Zamawiający dopuszcza tolerancje rozmiaru worków +/-5%, przy czym jego pojemność oraz waga ma być zgodna z opisem przedmiotu zamówienia i nie podlega wskazanej tolerancji. Zamawiający dopuszcza worki z tasiemką włożoną w zakładkę do zawiązywania worka </t>
    </r>
  </si>
  <si>
    <r>
      <t>Worki foliowe - wkłady do kubłów na śmieci pojemność 35 l, wymiar  50x55 , pakowane po 50 szt., z folii LDPE o grubości 25 mikronów,  waga rolki nie mniej niż 620 g,  kolor czarny</t>
    </r>
    <r>
      <rPr>
        <b/>
        <sz val="9"/>
        <color rgb="FFFF0000"/>
        <rFont val="Calibri"/>
        <family val="2"/>
        <charset val="238"/>
        <scheme val="minor"/>
      </rPr>
      <t xml:space="preserve">. Zamawiający dopuszcza tolerancje rozmiaru worków +/-5%, przy czym jego pojemność oraz waga ma być zgodna z opisem przedmiotu zamówienia i nie podlega wskazanej tolerancji. Zamawiający dopuszcza worki z tasiemką włożoną w zakładkę do zawiązywania worka </t>
    </r>
  </si>
  <si>
    <r>
      <t xml:space="preserve">Worki foliowe - wkłady do kubłów na śmieci pojemność 20 l, wymiar 45x50, pakowane po 50 szt., z folii LDPE, o grubości 20 mikronów, waga rolki nie mniej niż 400 g, kolor niebieski, zielony, czerwony i żółty. </t>
    </r>
    <r>
      <rPr>
        <b/>
        <sz val="9"/>
        <rFont val="Calibri"/>
        <family val="2"/>
        <charset val="238"/>
        <scheme val="minor"/>
      </rPr>
      <t xml:space="preserve"> </t>
    </r>
    <r>
      <rPr>
        <b/>
        <sz val="9"/>
        <color rgb="FFFF0000"/>
        <rFont val="Calibri"/>
        <family val="2"/>
        <charset val="238"/>
        <scheme val="minor"/>
      </rPr>
      <t xml:space="preserve">Zamawiający dopuszcza tolerancje rozmiaru worków +/-5%, przy czym jego pojemność oraz waga ma być zgodna z opisem przedmiotu zamówienia i nie podlega wskazanej tolerancji. Zamawiający dopuszcza worki z tasiemką włożoną w zakładkę do zawiązywania worka </t>
    </r>
  </si>
  <si>
    <r>
      <t xml:space="preserve">Szufelka i zmiotka wykonane z tworzywa sztucznego. Całkowita długość łopatki: 38-39 cm, długość części roboczej łopatki: 22,5-23,5 cm, szerokość łopatki zakończonej gumą: 23 cm. Całkowita długość zmiotki: 30-31 cm, szerokość zmiotki : 3-4 cm, długość części roboczej zmiotki liczonej u nasady: 12-13 cm, długość włosia: 5-6 cm, szufelka i zmiotka stanowi komplet z otworem do zawieszenia. </t>
    </r>
    <r>
      <rPr>
        <b/>
        <sz val="9"/>
        <color rgb="FFFF0000"/>
        <rFont val="Calibri"/>
        <family val="2"/>
        <charset val="238"/>
        <scheme val="minor"/>
      </rPr>
      <t>Zamawiający dopuszcza zmiotkę z szufelką o długości całkowitej 33,5cm szerokość całkowita 22,5cm , długość włosia 5cm, wykonana z tworzywa sztucznego +nylon</t>
    </r>
  </si>
  <si>
    <r>
      <t xml:space="preserve">Skoncentrowany proszek do prania tkanin białych, we wszystkich typach pralek oraz do
prania ręcznego, nie zawiera fosforanów, skutecznie, w niewielkich stężeniach działa
już w 30°C, chroni przed szarzeniem tkanin, zawiera substancje zmiękczające wodę i
zapobiega powstawaniu osadu w pralce, zawiera 15-30% zeolitów, 5-15% anionowych
środków powierzchniowo czynnych, &lt;5% niejonowych środków pow. czynnych, enzymy,
związki wybielające na bazie tlenu, rozjaśniacz optyczny, kompozycję zapachową,
dozowanie 85g (+/-2g) / 5kg suchej tkaniny, opakowanie 3kg. </t>
    </r>
    <r>
      <rPr>
        <b/>
        <sz val="9"/>
        <color rgb="FFFF0000"/>
        <rFont val="Calibri"/>
        <family val="2"/>
        <charset val="238"/>
        <scheme val="minor"/>
      </rPr>
      <t>Zamawiający dopuszcza proszek o składzie węglan sodowy 10-20% kwas alkilobenzenosulfonowy 2% alkohole tłuszczowe 1%, spełniający pozostałe zapisy SIWZ</t>
    </r>
  </si>
  <si>
    <r>
      <t xml:space="preserve">Skoncentrowany proszek do prania tkanin kolorowych, nie zawiera fosforanów,
skutecznie, w niewielkich stężeniach działa już w 30°C, chroni kolory pranych
tkanin, zawiera substancje zmiękczające wodę i zapobiega powstawaniu osadu w pralce,
zawiera 15-30% zeolitów, &lt;5% anionowych środków powierzchniowo czynnych, niejonowe
środki pow. czynne, enzymy, kompozycję zapachową, dozowanie 85g (+/-2g) / 5kg suchej
tkaniny, opakowanie 3kg. </t>
    </r>
    <r>
      <rPr>
        <b/>
        <sz val="9"/>
        <color rgb="FFFF0000"/>
        <rFont val="Calibri"/>
        <family val="2"/>
        <charset val="238"/>
        <scheme val="minor"/>
      </rPr>
      <t>Zamawiający dopuszcza proszek o składzie węglan sodowy 10-20% kwas alkilobenzenosulfonowy 2% alkohole tłuszczowe 1%, spełniający pozostałe zapisy SIWZ</t>
    </r>
  </si>
  <si>
    <r>
      <t xml:space="preserve">Środek do czyszczenia szyb, okien i luster, zarówno w pomieszczeniach jak i na zewnątrz. Delikatny dla skóry. Szybko usuwający zabrudzenia, tłuszcz i osady z nikotyny, z każdego typu szklanych powierzchni i luster. Produkt o właściwościach szybkoschnących, nie pozostawiający zacieków. Zachowujący pierwotny połysk powierzchni. Gotowy do użycia. Wartość pH 7+-2%. Nie jest substancją lub mieszaniną niebezpieczną zgodnie z rozporządzeniem (WE) 1272/2008 - produkt bez piktogramów  o niebezpieczeństwie dla środowiska i człowieka, wolny od klasyfikacji CLP. Produkt biodegadowalny zgodnie z normą OECD 302. </t>
    </r>
    <r>
      <rPr>
        <b/>
        <sz val="9"/>
        <color rgb="FFFF0000"/>
        <rFont val="Calibri"/>
        <family val="2"/>
        <charset val="238"/>
      </rPr>
      <t xml:space="preserve"> </t>
    </r>
    <r>
      <rPr>
        <b/>
        <strike/>
        <sz val="9"/>
        <color rgb="FFFF0000"/>
        <rFont val="Calibri"/>
        <family val="2"/>
        <charset val="238"/>
      </rPr>
      <t xml:space="preserve">Produkt dostępny w opakowaniach 750 mL, 1 L lub 5 L.  </t>
    </r>
    <r>
      <rPr>
        <b/>
        <sz val="9"/>
        <color rgb="FFFF0000"/>
        <rFont val="Calibri"/>
        <family val="2"/>
        <charset val="238"/>
      </rPr>
      <t xml:space="preserve">Zamawiający wymaga opakowań 5 lkitowych </t>
    </r>
    <r>
      <rPr>
        <sz val="9"/>
        <rFont val="Calibri"/>
        <family val="2"/>
        <charset val="238"/>
      </rPr>
      <t xml:space="preserve">
Wykonawca zobowiązuje się dostarczyć w cenie produktu 400 szt. oryginalnych butekek ze spryskiwaczami o polemności 750 ml.  (dostawa 100 szt. przy pierwszym zamówieniu, pozostała ilość sukcesywnie w ciagu trwania umowy)
</t>
    </r>
  </si>
  <si>
    <t/>
  </si>
  <si>
    <r>
      <t>Preparat do pielęgnacji stali nierdzewnej na bazie alkoholu, do czyszczenia matowej
jak i błyszczącej powierzchni. Skutecznie usuwa ślady po palcach i tłustych
zabrudzeniach z takich powierzchni jak okapy, chłodziarki, windy, meble kuchenne,
nie wymaga polerowania, posiada badania dermatologiczne i atest PZH, zawiera do 20%
alkoholu, wartość pH 7 (+/- 1), gęstość względna 0,97 g/cm³ (+/-0,02) Butelka 600ml
ze spryskiwaczem z funkcją strumienia oraz aktywnej, ekonomicznej piany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r>
    <r>
      <rPr>
        <b/>
        <sz val="9"/>
        <color rgb="FFFF0000"/>
        <rFont val="Calibri"/>
        <family val="2"/>
        <charset val="238"/>
        <scheme val="minor"/>
      </rPr>
      <t xml:space="preserve"> Zamawiający dopuszcza opakowanie 500 ml ze stosownym przeliczeniu, pozostałe parametry zgodnie ze Specyfikacją.</t>
    </r>
  </si>
  <si>
    <r>
      <t>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24 godziny (potwierdzone badaniami).  Potwierdzona badaniami według norm europejskich skuteczność działania w na: B (w tym Mycoplasma tuberculosis), F (w tym Candida albicans, Aspergillus niger), V (w tym w tym Adeno,  Polio, Noro), oraz Clostridium difficile (R027) zgodnie z normą EN 13704</t>
    </r>
    <r>
      <rPr>
        <sz val="9"/>
        <rFont val="Calibri"/>
        <family val="2"/>
        <charset val="238"/>
      </rPr>
      <t xml:space="preserve"> lub rownoważną. 
*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r>
    <r>
      <rPr>
        <b/>
        <sz val="9"/>
        <color rgb="FFFF0000"/>
        <rFont val="Calibri"/>
        <family val="2"/>
        <charset val="238"/>
      </rPr>
      <t xml:space="preserve">Zamawiający w zakresie pakietu 6 pozycja 1 dopuszcza produkt konfekcjonowany w opakowaniu 320 sztuk, z przeliczeniem ilości zgodnie z opisem przedmiotu zamówienia, pozostałe zapisy zgodnie ze Specyfikacją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</si>
</sst>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_-* #,##0.00\ _z_ł_-;\-* #,##0.00\ _z_ł_-;_-* \-??\ _z_ł_-;_-@_-"/>
    <numFmt numFmtId="165" formatCode="_-* #,##0.00&quot; zł&quot;_-;\-* #,##0.00&quot; zł&quot;_-;_-* \-??&quot; zł&quot;_-;_-@_-"/>
    <numFmt numFmtId="166" formatCode="&quot; &quot;#,##0.00,&quot;zł &quot;;&quot;-&quot;#,##0.00,&quot;zł &quot;;&quot; &quot;&quot;-&quot;#&quot; zł &quot;;&quot; &quot;@&quot; &quot;"/>
  </numFmts>
  <fonts count="27">
    <font>
      <sz val="10"/>
      <name val="Arial CE"/>
      <charset val="238"/>
    </font>
    <font>
      <sz val="10"/>
      <name val="Arial CE"/>
      <charset val="238"/>
    </font>
    <font>
      <sz val="11"/>
      <name val="Times New Roman"/>
      <family val="1"/>
    </font>
    <font>
      <b/>
      <sz val="11"/>
      <name val="Times New Roman"/>
      <family val="1"/>
    </font>
    <font>
      <sz val="10"/>
      <name val="Arial"/>
      <family val="2"/>
      <charset val="238"/>
    </font>
    <font>
      <sz val="10"/>
      <name val="Arial CE"/>
      <charset val="238"/>
    </font>
    <font>
      <sz val="11"/>
      <name val="Garamond"/>
      <family val="1"/>
      <charset val="238"/>
    </font>
    <font>
      <b/>
      <sz val="11"/>
      <name val="Garamond"/>
      <family val="1"/>
      <charset val="238"/>
    </font>
    <font>
      <sz val="10"/>
      <name val="Arial CE"/>
      <family val="2"/>
      <charset val="238"/>
    </font>
    <font>
      <sz val="11"/>
      <color indexed="8"/>
      <name val="Calibri"/>
      <family val="2"/>
      <charset val="238"/>
    </font>
    <font>
      <sz val="11"/>
      <name val="Book Antiqua"/>
      <family val="1"/>
      <charset val="238"/>
    </font>
    <font>
      <sz val="10"/>
      <name val="Arial"/>
      <family val="2"/>
    </font>
    <font>
      <sz val="12"/>
      <name val="Arial"/>
      <family val="2"/>
      <charset val="238"/>
    </font>
    <font>
      <sz val="10"/>
      <name val="Tahoma"/>
      <family val="2"/>
      <charset val="238"/>
    </font>
    <font>
      <sz val="11"/>
      <color indexed="8"/>
      <name val="Czcionka tekstu podstawowego"/>
      <family val="2"/>
      <charset val="238"/>
    </font>
    <font>
      <sz val="9"/>
      <name val="Calibri"/>
      <family val="2"/>
      <charset val="238"/>
    </font>
    <font>
      <vertAlign val="superscript"/>
      <sz val="9"/>
      <name val="Calibri"/>
      <family val="2"/>
      <charset val="238"/>
    </font>
    <font>
      <sz val="9"/>
      <color indexed="10"/>
      <name val="Calibri"/>
      <family val="2"/>
      <charset val="238"/>
    </font>
    <font>
      <sz val="11"/>
      <color theme="1"/>
      <name val="Calibri"/>
      <family val="2"/>
      <charset val="238"/>
      <scheme val="minor"/>
    </font>
    <font>
      <sz val="9"/>
      <color theme="1"/>
      <name val="Calibri"/>
      <family val="2"/>
      <charset val="238"/>
      <scheme val="minor"/>
    </font>
    <font>
      <sz val="9"/>
      <name val="Calibri"/>
      <family val="2"/>
      <charset val="238"/>
      <scheme val="minor"/>
    </font>
    <font>
      <b/>
      <strike/>
      <sz val="11"/>
      <color rgb="FFFF0000"/>
      <name val="Calibri"/>
      <family val="2"/>
      <charset val="238"/>
      <scheme val="minor"/>
    </font>
    <font>
      <sz val="11"/>
      <color rgb="FFFF0000"/>
      <name val="Times New Roman"/>
      <family val="1"/>
    </font>
    <font>
      <b/>
      <sz val="9"/>
      <name val="Calibri"/>
      <family val="2"/>
      <charset val="238"/>
      <scheme val="minor"/>
    </font>
    <font>
      <b/>
      <sz val="9"/>
      <color rgb="FFFF0000"/>
      <name val="Calibri"/>
      <family val="2"/>
      <charset val="238"/>
      <scheme val="minor"/>
    </font>
    <font>
      <b/>
      <sz val="9"/>
      <color rgb="FFFF0000"/>
      <name val="Calibri"/>
      <family val="2"/>
      <charset val="238"/>
    </font>
    <font>
      <b/>
      <strike/>
      <sz val="9"/>
      <color rgb="FFFF0000"/>
      <name val="Calibri"/>
      <family val="2"/>
      <charset val="238"/>
    </font>
  </fonts>
  <fills count="4">
    <fill>
      <patternFill patternType="none"/>
    </fill>
    <fill>
      <patternFill patternType="gray125"/>
    </fill>
    <fill>
      <patternFill patternType="solid">
        <fgColor theme="0"/>
        <bgColor indexed="64"/>
      </patternFill>
    </fill>
    <fill>
      <patternFill patternType="solid">
        <fgColor rgb="FFF3FFFF"/>
        <bgColor indexed="64"/>
      </patternFill>
    </fill>
  </fills>
  <borders count="7">
    <border>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9">
    <xf numFmtId="0" fontId="0" fillId="0" borderId="0"/>
    <xf numFmtId="165" fontId="8" fillId="0" borderId="0" applyFill="0" applyBorder="0" applyAlignment="0" applyProtection="0"/>
    <xf numFmtId="164" fontId="8" fillId="0" borderId="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164" fontId="8" fillId="0" borderId="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0" fontId="14" fillId="0" borderId="0"/>
    <xf numFmtId="0" fontId="8" fillId="0" borderId="0"/>
    <xf numFmtId="0" fontId="4" fillId="0" borderId="0"/>
    <xf numFmtId="0" fontId="11" fillId="0" borderId="0"/>
    <xf numFmtId="0" fontId="13" fillId="0" borderId="0"/>
    <xf numFmtId="0" fontId="18" fillId="0" borderId="0"/>
    <xf numFmtId="0" fontId="18" fillId="0" borderId="0"/>
    <xf numFmtId="0" fontId="8" fillId="0" borderId="0"/>
    <xf numFmtId="0" fontId="8" fillId="0" borderId="0"/>
    <xf numFmtId="0" fontId="10" fillId="0" borderId="0"/>
    <xf numFmtId="0" fontId="10" fillId="0" borderId="0"/>
    <xf numFmtId="0" fontId="8" fillId="0" borderId="0"/>
    <xf numFmtId="0" fontId="8" fillId="0" borderId="0"/>
    <xf numFmtId="0" fontId="5" fillId="0" borderId="0"/>
    <xf numFmtId="0" fontId="18" fillId="0" borderId="0"/>
    <xf numFmtId="0" fontId="4" fillId="0" borderId="0"/>
    <xf numFmtId="0" fontId="8" fillId="0" borderId="0"/>
    <xf numFmtId="0" fontId="9"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10" fillId="0" borderId="0"/>
    <xf numFmtId="0" fontId="18" fillId="0" borderId="0"/>
    <xf numFmtId="0" fontId="18" fillId="0" borderId="0"/>
    <xf numFmtId="0" fontId="4" fillId="0" borderId="0"/>
    <xf numFmtId="9" fontId="8" fillId="0" borderId="0" applyFill="0" applyBorder="0" applyAlignment="0" applyProtection="0"/>
    <xf numFmtId="9" fontId="5" fillId="0" borderId="0" applyFont="0" applyFill="0" applyBorder="0" applyAlignment="0" applyProtection="0"/>
    <xf numFmtId="9" fontId="8" fillId="0" borderId="0" applyFill="0" applyBorder="0" applyAlignment="0" applyProtection="0"/>
    <xf numFmtId="0" fontId="12" fillId="0" borderId="0"/>
    <xf numFmtId="166" fontId="9" fillId="0" borderId="0"/>
    <xf numFmtId="44" fontId="1" fillId="0" borderId="0" applyFont="0" applyFill="0" applyBorder="0" applyAlignment="0" applyProtection="0"/>
    <xf numFmtId="165" fontId="8" fillId="0" borderId="0" applyFill="0" applyBorder="0" applyAlignment="0" applyProtection="0"/>
    <xf numFmtId="44" fontId="9" fillId="0" borderId="0" applyFont="0" applyFill="0" applyBorder="0" applyAlignment="0" applyProtection="0"/>
    <xf numFmtId="165" fontId="8" fillId="0" borderId="0" applyFill="0" applyBorder="0" applyAlignment="0" applyProtection="0"/>
    <xf numFmtId="44" fontId="5" fillId="0" borderId="0" applyFont="0" applyFill="0" applyBorder="0" applyAlignment="0" applyProtection="0"/>
  </cellStyleXfs>
  <cellXfs count="69">
    <xf numFmtId="0" fontId="0" fillId="0" borderId="0" xfId="0"/>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Fill="1" applyAlignment="1">
      <alignment horizontal="left" vertical="top" wrapText="1"/>
    </xf>
    <xf numFmtId="3" fontId="2" fillId="0" borderId="0" xfId="0" applyNumberFormat="1" applyFont="1" applyAlignment="1">
      <alignment horizontal="left" vertical="top"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top" wrapText="1"/>
    </xf>
    <xf numFmtId="3"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right" vertical="top"/>
    </xf>
    <xf numFmtId="0" fontId="7" fillId="0" borderId="0" xfId="0" applyFont="1" applyAlignment="1">
      <alignment horizontal="right" vertical="top" wrapText="1"/>
    </xf>
    <xf numFmtId="3" fontId="7" fillId="0" borderId="0" xfId="0" applyNumberFormat="1" applyFont="1" applyBorder="1" applyAlignment="1">
      <alignment horizontal="left" vertical="top" wrapText="1"/>
    </xf>
    <xf numFmtId="0" fontId="7" fillId="0" borderId="0" xfId="0" applyFont="1" applyBorder="1" applyAlignment="1">
      <alignment horizontal="left" vertical="top"/>
    </xf>
    <xf numFmtId="0" fontId="6" fillId="0" borderId="0" xfId="0" applyFont="1" applyBorder="1" applyAlignment="1">
      <alignment horizontal="left" vertical="top"/>
    </xf>
    <xf numFmtId="0" fontId="6" fillId="2" borderId="0" xfId="0" applyFont="1" applyFill="1" applyBorder="1" applyAlignment="1">
      <alignment horizontal="center" vertical="center" wrapText="1"/>
    </xf>
    <xf numFmtId="0" fontId="6" fillId="2" borderId="1" xfId="38" applyFont="1" applyFill="1" applyBorder="1" applyAlignment="1">
      <alignment horizontal="center" vertical="center" wrapText="1"/>
    </xf>
    <xf numFmtId="3" fontId="6" fillId="2" borderId="1" xfId="38"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right" vertical="center" wrapText="1"/>
      <protection locked="0"/>
    </xf>
    <xf numFmtId="44" fontId="6" fillId="0" borderId="2" xfId="0" applyNumberFormat="1" applyFont="1" applyFill="1" applyBorder="1" applyAlignment="1" applyProtection="1">
      <alignment horizontal="center" vertical="center" wrapText="1"/>
      <protection locked="0"/>
    </xf>
    <xf numFmtId="44" fontId="6" fillId="2" borderId="3" xfId="44"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0" fontId="6" fillId="3" borderId="3" xfId="0" applyFont="1" applyFill="1" applyBorder="1" applyAlignment="1" applyProtection="1">
      <alignment horizontal="center" vertical="center" wrapText="1"/>
      <protection locked="0"/>
    </xf>
    <xf numFmtId="0" fontId="6" fillId="2" borderId="0" xfId="38" applyFont="1" applyFill="1" applyBorder="1" applyAlignment="1">
      <alignment horizontal="center" vertical="center" wrapText="1"/>
    </xf>
    <xf numFmtId="3" fontId="6" fillId="2" borderId="0" xfId="38" applyNumberFormat="1" applyFont="1" applyFill="1" applyBorder="1" applyAlignment="1">
      <alignment horizontal="center" vertical="center" wrapText="1"/>
    </xf>
    <xf numFmtId="44" fontId="6" fillId="0" borderId="4" xfId="0" applyNumberFormat="1"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44" fontId="6" fillId="2" borderId="5" xfId="44" applyFont="1" applyFill="1" applyBorder="1" applyAlignment="1" applyProtection="1">
      <alignment horizontal="center" vertical="center" wrapText="1"/>
      <protection locked="0"/>
    </xf>
    <xf numFmtId="0" fontId="2" fillId="0" borderId="3" xfId="0" applyFont="1" applyFill="1" applyBorder="1" applyAlignment="1">
      <alignment horizontal="left" vertical="top" wrapText="1"/>
    </xf>
    <xf numFmtId="0" fontId="6" fillId="2" borderId="0" xfId="0" applyFont="1" applyFill="1" applyBorder="1" applyAlignment="1">
      <alignment horizontal="center" vertical="center" wrapText="1"/>
    </xf>
    <xf numFmtId="0" fontId="6" fillId="2" borderId="1" xfId="38" applyFont="1" applyFill="1" applyBorder="1" applyAlignment="1">
      <alignment horizontal="center" vertical="center" wrapText="1"/>
    </xf>
    <xf numFmtId="3" fontId="6" fillId="2" borderId="1" xfId="38"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0" fontId="6" fillId="3" borderId="3"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19" fillId="0" borderId="3" xfId="0" applyNumberFormat="1" applyFont="1" applyBorder="1" applyAlignment="1">
      <alignment horizontal="center" vertical="center" wrapText="1"/>
    </xf>
    <xf numFmtId="0" fontId="20" fillId="2" borderId="3" xfId="0" applyFont="1" applyFill="1" applyBorder="1" applyAlignment="1">
      <alignment horizontal="center" vertical="center" wrapText="1"/>
    </xf>
    <xf numFmtId="0" fontId="19" fillId="0" borderId="3" xfId="0" applyFont="1" applyBorder="1" applyAlignment="1">
      <alignment horizontal="center" vertical="center"/>
    </xf>
    <xf numFmtId="3" fontId="19" fillId="0" borderId="3" xfId="0" applyNumberFormat="1" applyFont="1" applyFill="1" applyBorder="1" applyAlignment="1">
      <alignment horizontal="center" vertical="center"/>
    </xf>
    <xf numFmtId="0" fontId="20" fillId="0"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Fill="1" applyBorder="1" applyAlignment="1">
      <alignment horizontal="center" vertical="center"/>
    </xf>
    <xf numFmtId="0" fontId="20" fillId="0" borderId="3" xfId="0" applyFont="1" applyFill="1" applyBorder="1" applyAlignment="1" applyProtection="1">
      <alignment horizontal="center" vertical="center" wrapText="1"/>
      <protection locked="0"/>
    </xf>
    <xf numFmtId="3" fontId="20" fillId="0"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3" fontId="20" fillId="0" borderId="3" xfId="0" applyNumberFormat="1" applyFont="1" applyFill="1" applyBorder="1" applyAlignment="1">
      <alignment horizontal="center" vertical="center"/>
    </xf>
    <xf numFmtId="49" fontId="20" fillId="2" borderId="3" xfId="22" applyNumberFormat="1" applyFont="1" applyFill="1" applyBorder="1" applyAlignment="1">
      <alignment horizontal="center" vertical="top" wrapText="1"/>
    </xf>
    <xf numFmtId="3" fontId="20" fillId="0" borderId="3" xfId="0" applyNumberFormat="1" applyFont="1" applyFill="1" applyBorder="1" applyAlignment="1" applyProtection="1">
      <alignment horizontal="center" vertical="center" wrapText="1"/>
      <protection locked="0"/>
    </xf>
    <xf numFmtId="3" fontId="6" fillId="2" borderId="3" xfId="0" applyNumberFormat="1" applyFont="1" applyFill="1" applyBorder="1" applyAlignment="1">
      <alignment horizontal="center" vertical="center" wrapText="1"/>
    </xf>
    <xf numFmtId="0" fontId="6" fillId="2" borderId="3" xfId="0" applyFont="1" applyFill="1" applyBorder="1" applyAlignment="1" applyProtection="1">
      <alignment horizontal="center" vertical="center" wrapText="1"/>
      <protection locked="0"/>
    </xf>
    <xf numFmtId="3" fontId="20" fillId="2" borderId="3" xfId="0" applyNumberFormat="1" applyFont="1" applyFill="1" applyBorder="1" applyAlignment="1">
      <alignment horizontal="center" vertical="center" wrapText="1"/>
    </xf>
    <xf numFmtId="49" fontId="20" fillId="0" borderId="3" xfId="22" applyNumberFormat="1" applyFont="1" applyFill="1" applyBorder="1" applyAlignment="1">
      <alignment horizontal="center" vertical="top" wrapText="1"/>
    </xf>
    <xf numFmtId="0" fontId="20" fillId="0" borderId="5" xfId="0" applyFont="1" applyFill="1" applyBorder="1" applyAlignment="1">
      <alignment horizontal="center" vertical="center" wrapText="1"/>
    </xf>
    <xf numFmtId="0" fontId="21" fillId="0" borderId="0" xfId="0" applyFont="1" applyAlignment="1">
      <alignment horizontal="left" vertical="top" wrapText="1"/>
    </xf>
    <xf numFmtId="0" fontId="20" fillId="0" borderId="3" xfId="0" applyFont="1" applyBorder="1" applyAlignment="1">
      <alignment horizontal="center" vertical="center" wrapText="1"/>
    </xf>
    <xf numFmtId="0" fontId="22" fillId="0" borderId="0" xfId="0" applyFont="1" applyAlignment="1">
      <alignment horizontal="left" vertical="top" wrapText="1"/>
    </xf>
    <xf numFmtId="0" fontId="23" fillId="0" borderId="3" xfId="0" applyFont="1" applyBorder="1" applyAlignment="1">
      <alignment horizontal="center" vertical="center" wrapText="1"/>
    </xf>
    <xf numFmtId="0" fontId="20" fillId="0" borderId="6" xfId="0" applyFont="1" applyFill="1" applyBorder="1" applyAlignment="1" applyProtection="1">
      <alignment horizontal="center" vertical="center" wrapText="1"/>
      <protection locked="0"/>
    </xf>
    <xf numFmtId="0" fontId="23" fillId="2" borderId="3" xfId="0" applyFont="1" applyFill="1" applyBorder="1" applyAlignment="1">
      <alignment horizontal="center" vertical="center" wrapText="1"/>
    </xf>
    <xf numFmtId="3" fontId="3" fillId="0" borderId="0" xfId="0" applyNumberFormat="1" applyFont="1" applyAlignment="1">
      <alignment horizontal="left" vertical="top" wrapText="1"/>
    </xf>
    <xf numFmtId="0" fontId="6" fillId="3" borderId="3" xfId="0" quotePrefix="1" applyFont="1" applyFill="1" applyBorder="1" applyAlignment="1">
      <alignment horizontal="center" vertical="center" wrapText="1"/>
    </xf>
    <xf numFmtId="0" fontId="23" fillId="0" borderId="0" xfId="0" applyFont="1" applyAlignment="1">
      <alignment horizontal="left" vertical="top" wrapText="1"/>
    </xf>
  </cellXfs>
  <cellStyles count="49">
    <cellStyle name="Currency 2" xfId="1"/>
    <cellStyle name="Dziesiętny 2" xfId="2"/>
    <cellStyle name="Dziesiętny 2 2" xfId="3"/>
    <cellStyle name="Dziesiętny 3" xfId="4"/>
    <cellStyle name="Dziesiętny 4" xfId="5"/>
    <cellStyle name="Dziesiętny 5" xfId="6"/>
    <cellStyle name="Dziesiętny 6" xfId="7"/>
    <cellStyle name="Excel Built-in Normal" xfId="8"/>
    <cellStyle name="Normal 2" xfId="9"/>
    <cellStyle name="Normal 3" xfId="10"/>
    <cellStyle name="Normal 3 2" xfId="11"/>
    <cellStyle name="Normal_PROF_ETH" xfId="12"/>
    <cellStyle name="Normalny" xfId="0" builtinId="0"/>
    <cellStyle name="Normalny 10" xfId="13"/>
    <cellStyle name="Normalny 10 2" xfId="14"/>
    <cellStyle name="Normalny 10 3" xfId="15"/>
    <cellStyle name="Normalny 11" xfId="16"/>
    <cellStyle name="Normalny 12" xfId="17"/>
    <cellStyle name="Normalny 13" xfId="18"/>
    <cellStyle name="Normalny 2" xfId="19"/>
    <cellStyle name="Normalny 2 2" xfId="20"/>
    <cellStyle name="Normalny 2 3" xfId="21"/>
    <cellStyle name="Normalny 2 5" xfId="22"/>
    <cellStyle name="Normalny 3" xfId="23"/>
    <cellStyle name="Normalny 4" xfId="24"/>
    <cellStyle name="Normalny 5" xfId="25"/>
    <cellStyle name="Normalny 6" xfId="26"/>
    <cellStyle name="Normalny 6 2" xfId="27"/>
    <cellStyle name="Normalny 7" xfId="28"/>
    <cellStyle name="Normalny 7 2" xfId="29"/>
    <cellStyle name="Normalny 7 2 2" xfId="30"/>
    <cellStyle name="Normalny 7 3" xfId="31"/>
    <cellStyle name="Normalny 7 4" xfId="32"/>
    <cellStyle name="Normalny 8" xfId="33"/>
    <cellStyle name="Normalny 8 2" xfId="34"/>
    <cellStyle name="Normalny 8 3" xfId="35"/>
    <cellStyle name="Normalny 9" xfId="36"/>
    <cellStyle name="Normalny 9 2" xfId="37"/>
    <cellStyle name="Normalny_Przetarg płytki tytanowe" xfId="38"/>
    <cellStyle name="Procentowy 2" xfId="39"/>
    <cellStyle name="Procentowy 2 2" xfId="40"/>
    <cellStyle name="Procentowy 3" xfId="41"/>
    <cellStyle name="Standard_ICP_05_1500" xfId="42"/>
    <cellStyle name="TableStyleLight1" xfId="43"/>
    <cellStyle name="Walutowy" xfId="44" builtinId="4"/>
    <cellStyle name="Walutowy 2" xfId="45"/>
    <cellStyle name="Walutowy 3" xfId="46"/>
    <cellStyle name="Walutowy 4" xfId="47"/>
    <cellStyle name="Walutowy 5"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topLeftCell="A16" zoomScaleNormal="100" workbookViewId="0">
      <selection activeCell="B8" sqref="B8"/>
    </sheetView>
  </sheetViews>
  <sheetFormatPr defaultColWidth="9.140625" defaultRowHeight="15"/>
  <cols>
    <col min="1" max="1" width="4" style="5" customWidth="1"/>
    <col min="2" max="2" width="46.7109375" style="1" customWidth="1"/>
    <col min="3" max="3" width="12" style="4" bestFit="1" customWidth="1"/>
    <col min="4" max="4" width="10.42578125" style="4" customWidth="1"/>
    <col min="5" max="7" width="20.140625" style="1" customWidth="1"/>
    <col min="8" max="8" width="30.42578125" style="1" customWidth="1"/>
    <col min="9" max="13" width="14.42578125" style="1" customWidth="1"/>
    <col min="14" max="16384" width="9.140625" style="1"/>
  </cols>
  <sheetData>
    <row r="1" spans="1:9" ht="15" customHeight="1">
      <c r="A1" s="6"/>
      <c r="B1" s="7" t="s">
        <v>38</v>
      </c>
      <c r="C1" s="8"/>
      <c r="D1" s="8"/>
      <c r="E1" s="9"/>
      <c r="F1" s="9"/>
      <c r="G1" s="9"/>
      <c r="H1" s="10" t="s">
        <v>6</v>
      </c>
      <c r="I1" s="2"/>
    </row>
    <row r="2" spans="1:9">
      <c r="A2" s="6"/>
      <c r="B2" s="11" t="s">
        <v>0</v>
      </c>
      <c r="C2" s="12">
        <v>1</v>
      </c>
      <c r="D2" s="12"/>
      <c r="E2" s="13" t="s">
        <v>2</v>
      </c>
      <c r="F2" s="14"/>
      <c r="G2" s="13"/>
      <c r="H2" s="9"/>
    </row>
    <row r="3" spans="1:9">
      <c r="A3" s="6"/>
      <c r="B3" s="7"/>
      <c r="C3" s="8"/>
      <c r="D3" s="8"/>
      <c r="E3" s="9"/>
      <c r="F3" s="9"/>
      <c r="G3" s="9"/>
      <c r="H3" s="9"/>
    </row>
    <row r="4" spans="1:9" s="3" customFormat="1" ht="30">
      <c r="A4" s="23" t="s">
        <v>1</v>
      </c>
      <c r="B4" s="23" t="s">
        <v>4</v>
      </c>
      <c r="C4" s="24" t="s">
        <v>16</v>
      </c>
      <c r="D4" s="24" t="s">
        <v>17</v>
      </c>
      <c r="E4" s="23" t="s">
        <v>5</v>
      </c>
      <c r="F4" s="23" t="s">
        <v>3</v>
      </c>
      <c r="G4" s="25" t="s">
        <v>7</v>
      </c>
      <c r="H4" s="25" t="s">
        <v>8</v>
      </c>
    </row>
    <row r="5" spans="1:9" s="3" customFormat="1" ht="78" customHeight="1">
      <c r="A5" s="23" t="s">
        <v>10</v>
      </c>
      <c r="B5" s="64" t="s">
        <v>77</v>
      </c>
      <c r="C5" s="55">
        <v>50</v>
      </c>
      <c r="D5" s="55" t="s">
        <v>18</v>
      </c>
      <c r="E5" s="22"/>
      <c r="F5" s="22"/>
      <c r="G5" s="21"/>
      <c r="H5" s="21">
        <f t="shared" ref="H5:H20" si="0">ROUND(ROUND(G5,2)*C5,2)</f>
        <v>0</v>
      </c>
    </row>
    <row r="6" spans="1:9" s="3" customFormat="1" ht="57.75" customHeight="1">
      <c r="A6" s="23" t="s">
        <v>11</v>
      </c>
      <c r="B6" s="47" t="s">
        <v>53</v>
      </c>
      <c r="C6" s="44">
        <v>25</v>
      </c>
      <c r="D6" s="43" t="s">
        <v>40</v>
      </c>
      <c r="E6" s="22"/>
      <c r="F6" s="22"/>
      <c r="G6" s="21"/>
      <c r="H6" s="21">
        <f t="shared" si="0"/>
        <v>0</v>
      </c>
    </row>
    <row r="7" spans="1:9" s="3" customFormat="1" ht="140.25" customHeight="1">
      <c r="A7" s="23" t="s">
        <v>12</v>
      </c>
      <c r="B7" s="44" t="s">
        <v>54</v>
      </c>
      <c r="C7" s="48">
        <v>650</v>
      </c>
      <c r="D7" s="43" t="s">
        <v>18</v>
      </c>
      <c r="E7" s="22"/>
      <c r="F7" s="22"/>
      <c r="G7" s="21"/>
      <c r="H7" s="21">
        <f t="shared" si="0"/>
        <v>0</v>
      </c>
    </row>
    <row r="8" spans="1:9" s="3" customFormat="1" ht="276" customHeight="1">
      <c r="A8" s="36" t="s">
        <v>13</v>
      </c>
      <c r="B8" s="44" t="s">
        <v>108</v>
      </c>
      <c r="C8" s="48">
        <v>260</v>
      </c>
      <c r="D8" s="43" t="s">
        <v>18</v>
      </c>
      <c r="E8" s="35"/>
      <c r="F8" s="35"/>
      <c r="G8" s="21"/>
      <c r="H8" s="21">
        <f t="shared" si="0"/>
        <v>0</v>
      </c>
    </row>
    <row r="9" spans="1:9" s="3" customFormat="1" ht="152.25" customHeight="1">
      <c r="A9" s="36" t="s">
        <v>14</v>
      </c>
      <c r="B9" s="44" t="s">
        <v>70</v>
      </c>
      <c r="C9" s="48">
        <v>3600</v>
      </c>
      <c r="D9" s="43" t="s">
        <v>18</v>
      </c>
      <c r="E9" s="35"/>
      <c r="F9" s="35"/>
      <c r="G9" s="21"/>
      <c r="H9" s="21">
        <f t="shared" si="0"/>
        <v>0</v>
      </c>
    </row>
    <row r="10" spans="1:9" s="3" customFormat="1" ht="194.25" customHeight="1">
      <c r="A10" s="36" t="s">
        <v>15</v>
      </c>
      <c r="B10" s="49" t="s">
        <v>104</v>
      </c>
      <c r="C10" s="55">
        <v>50</v>
      </c>
      <c r="D10" s="55" t="s">
        <v>18</v>
      </c>
      <c r="E10" s="35"/>
      <c r="F10" s="35"/>
      <c r="G10" s="21"/>
      <c r="H10" s="21">
        <f t="shared" si="0"/>
        <v>0</v>
      </c>
    </row>
    <row r="11" spans="1:9" s="3" customFormat="1" ht="156">
      <c r="A11" s="36" t="s">
        <v>19</v>
      </c>
      <c r="B11" s="49" t="s">
        <v>105</v>
      </c>
      <c r="C11" s="50">
        <v>50</v>
      </c>
      <c r="D11" s="43" t="s">
        <v>18</v>
      </c>
      <c r="E11" s="35"/>
      <c r="F11" s="35"/>
      <c r="G11" s="21"/>
      <c r="H11" s="21">
        <f t="shared" si="0"/>
        <v>0</v>
      </c>
    </row>
    <row r="12" spans="1:9" s="3" customFormat="1" ht="59.25" customHeight="1">
      <c r="A12" s="36" t="s">
        <v>20</v>
      </c>
      <c r="B12" s="44" t="s">
        <v>55</v>
      </c>
      <c r="C12" s="48">
        <v>2400</v>
      </c>
      <c r="D12" s="43" t="s">
        <v>18</v>
      </c>
      <c r="E12" s="35"/>
      <c r="F12" s="35"/>
      <c r="G12" s="21"/>
      <c r="H12" s="21">
        <f t="shared" si="0"/>
        <v>0</v>
      </c>
    </row>
    <row r="13" spans="1:9" s="3" customFormat="1" ht="63" customHeight="1">
      <c r="A13" s="23" t="s">
        <v>21</v>
      </c>
      <c r="B13" s="44" t="s">
        <v>56</v>
      </c>
      <c r="C13" s="48">
        <v>700</v>
      </c>
      <c r="D13" s="43" t="s">
        <v>18</v>
      </c>
      <c r="E13" s="22"/>
      <c r="F13" s="22"/>
      <c r="G13" s="21"/>
      <c r="H13" s="21">
        <f t="shared" si="0"/>
        <v>0</v>
      </c>
    </row>
    <row r="14" spans="1:9" s="3" customFormat="1" ht="64.5" customHeight="1">
      <c r="A14" s="36" t="s">
        <v>22</v>
      </c>
      <c r="B14" s="51" t="s">
        <v>27</v>
      </c>
      <c r="C14" s="52">
        <v>1000</v>
      </c>
      <c r="D14" s="43" t="s">
        <v>18</v>
      </c>
      <c r="E14" s="35"/>
      <c r="F14" s="35"/>
      <c r="G14" s="21"/>
      <c r="H14" s="21">
        <f t="shared" si="0"/>
        <v>0</v>
      </c>
    </row>
    <row r="15" spans="1:9" s="3" customFormat="1" ht="63" customHeight="1">
      <c r="A15" s="36" t="s">
        <v>23</v>
      </c>
      <c r="B15" s="44" t="s">
        <v>34</v>
      </c>
      <c r="C15" s="50">
        <v>20</v>
      </c>
      <c r="D15" s="43" t="s">
        <v>18</v>
      </c>
      <c r="E15" s="35"/>
      <c r="F15" s="35"/>
      <c r="G15" s="21"/>
      <c r="H15" s="21">
        <f t="shared" si="0"/>
        <v>0</v>
      </c>
    </row>
    <row r="16" spans="1:9" s="3" customFormat="1" ht="51.75" customHeight="1">
      <c r="A16" s="23" t="s">
        <v>24</v>
      </c>
      <c r="B16" s="44" t="s">
        <v>29</v>
      </c>
      <c r="C16" s="50">
        <v>20</v>
      </c>
      <c r="D16" s="43" t="s">
        <v>18</v>
      </c>
      <c r="E16" s="22"/>
      <c r="F16" s="22"/>
      <c r="G16" s="21"/>
      <c r="H16" s="21">
        <f t="shared" si="0"/>
        <v>0</v>
      </c>
    </row>
    <row r="17" spans="1:8" s="3" customFormat="1" ht="125.45" customHeight="1">
      <c r="A17" s="23" t="s">
        <v>26</v>
      </c>
      <c r="B17" s="53" t="s">
        <v>103</v>
      </c>
      <c r="C17" s="50">
        <v>250</v>
      </c>
      <c r="D17" s="43" t="s">
        <v>18</v>
      </c>
      <c r="E17" s="22"/>
      <c r="F17" s="22"/>
      <c r="G17" s="21"/>
      <c r="H17" s="21">
        <f t="shared" si="0"/>
        <v>0</v>
      </c>
    </row>
    <row r="18" spans="1:8" s="3" customFormat="1" ht="69" customHeight="1">
      <c r="A18" s="23" t="s">
        <v>50</v>
      </c>
      <c r="B18" s="44" t="s">
        <v>31</v>
      </c>
      <c r="C18" s="48">
        <v>50</v>
      </c>
      <c r="D18" s="43" t="s">
        <v>18</v>
      </c>
      <c r="E18" s="22"/>
      <c r="F18" s="22"/>
      <c r="G18" s="21"/>
      <c r="H18" s="21">
        <f t="shared" si="0"/>
        <v>0</v>
      </c>
    </row>
    <row r="19" spans="1:8" s="3" customFormat="1" ht="92.25" customHeight="1">
      <c r="A19" s="23" t="s">
        <v>51</v>
      </c>
      <c r="B19" s="44" t="s">
        <v>35</v>
      </c>
      <c r="C19" s="48">
        <v>20</v>
      </c>
      <c r="D19" s="43" t="s">
        <v>18</v>
      </c>
      <c r="E19" s="22"/>
      <c r="F19" s="22"/>
      <c r="G19" s="21"/>
      <c r="H19" s="21">
        <f t="shared" si="0"/>
        <v>0</v>
      </c>
    </row>
    <row r="20" spans="1:8" s="3" customFormat="1" ht="75" customHeight="1">
      <c r="A20" s="23" t="s">
        <v>52</v>
      </c>
      <c r="B20" s="41" t="s">
        <v>57</v>
      </c>
      <c r="C20" s="55">
        <v>20</v>
      </c>
      <c r="D20" s="55" t="s">
        <v>18</v>
      </c>
      <c r="E20" s="22"/>
      <c r="F20" s="22"/>
      <c r="G20" s="21"/>
      <c r="H20" s="21">
        <f t="shared" si="0"/>
        <v>0</v>
      </c>
    </row>
    <row r="21" spans="1:8" s="3" customFormat="1">
      <c r="A21" s="15"/>
      <c r="B21" s="16"/>
      <c r="C21" s="17"/>
      <c r="D21" s="17"/>
      <c r="E21" s="18"/>
      <c r="F21" s="18"/>
      <c r="G21" s="19" t="s">
        <v>9</v>
      </c>
      <c r="H21" s="21">
        <f>SUM(H5:H20)</f>
        <v>0</v>
      </c>
    </row>
  </sheetData>
  <printOptions horizontalCentered="1"/>
  <pageMargins left="0.39370078740157483" right="0.39370078740157483" top="1.3779527559055118" bottom="0.78740157480314965" header="0.98425196850393704" footer="0.39370078740157483"/>
  <pageSetup paperSize="9" scale="86" fitToHeight="12" orientation="landscape" horizontalDpi="300" verticalDpi="300" r:id="rId1"/>
  <headerFooter alignWithMargins="0">
    <oddFooter xml:space="preserve">&amp;C&amp;"Times New Roman,Normalny"Strona &amp;P z &amp;N&amp;R&amp;"Times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topLeftCell="A7" zoomScaleNormal="100" workbookViewId="0">
      <selection activeCell="B14" sqref="B14"/>
    </sheetView>
  </sheetViews>
  <sheetFormatPr defaultColWidth="9.140625" defaultRowHeight="15"/>
  <cols>
    <col min="1" max="1" width="4" style="5" customWidth="1"/>
    <col min="2" max="2" width="46.7109375" style="1" customWidth="1"/>
    <col min="3" max="3" width="12" style="4" bestFit="1" customWidth="1"/>
    <col min="4" max="4" width="10.42578125" style="4" customWidth="1"/>
    <col min="5" max="7" width="20.140625" style="1" customWidth="1"/>
    <col min="8" max="8" width="30.42578125" style="1" customWidth="1"/>
    <col min="9" max="13" width="14.42578125" style="1" customWidth="1"/>
    <col min="14" max="16384" width="9.140625" style="1"/>
  </cols>
  <sheetData>
    <row r="1" spans="1:9" ht="15" customHeight="1">
      <c r="A1" s="6"/>
      <c r="B1" s="7" t="s">
        <v>38</v>
      </c>
      <c r="C1" s="8"/>
      <c r="D1" s="8"/>
      <c r="E1" s="9"/>
      <c r="F1" s="9"/>
      <c r="G1" s="9"/>
      <c r="H1" s="10" t="s">
        <v>6</v>
      </c>
      <c r="I1" s="2"/>
    </row>
    <row r="2" spans="1:9">
      <c r="A2" s="6"/>
      <c r="B2" s="11" t="s">
        <v>0</v>
      </c>
      <c r="C2" s="12">
        <v>2</v>
      </c>
      <c r="D2" s="12"/>
      <c r="E2" s="13" t="s">
        <v>2</v>
      </c>
      <c r="F2" s="14"/>
      <c r="G2" s="13"/>
      <c r="H2" s="9"/>
    </row>
    <row r="3" spans="1:9">
      <c r="A3" s="6"/>
      <c r="B3" s="7"/>
      <c r="C3" s="8"/>
      <c r="D3" s="8"/>
      <c r="E3" s="9"/>
      <c r="F3" s="9"/>
      <c r="G3" s="9"/>
      <c r="H3" s="9"/>
    </row>
    <row r="4" spans="1:9" s="3" customFormat="1" ht="30">
      <c r="A4" s="36" t="s">
        <v>1</v>
      </c>
      <c r="B4" s="36" t="s">
        <v>4</v>
      </c>
      <c r="C4" s="37" t="s">
        <v>16</v>
      </c>
      <c r="D4" s="37" t="s">
        <v>17</v>
      </c>
      <c r="E4" s="36" t="s">
        <v>5</v>
      </c>
      <c r="F4" s="36" t="s">
        <v>3</v>
      </c>
      <c r="G4" s="38" t="s">
        <v>7</v>
      </c>
      <c r="H4" s="38" t="s">
        <v>8</v>
      </c>
    </row>
    <row r="5" spans="1:9" s="3" customFormat="1" ht="240.75" customHeight="1">
      <c r="A5" s="36" t="s">
        <v>10</v>
      </c>
      <c r="B5" s="41" t="s">
        <v>78</v>
      </c>
      <c r="C5" s="52">
        <v>2500</v>
      </c>
      <c r="D5" s="43" t="s">
        <v>18</v>
      </c>
      <c r="E5" s="35"/>
      <c r="F5" s="35"/>
      <c r="G5" s="56"/>
      <c r="H5" s="21">
        <f>ROUND(ROUND(G5,2)*C5,2)</f>
        <v>0</v>
      </c>
    </row>
    <row r="6" spans="1:9" s="3" customFormat="1" ht="81" customHeight="1">
      <c r="A6" s="36" t="s">
        <v>11</v>
      </c>
      <c r="B6" s="44" t="s">
        <v>58</v>
      </c>
      <c r="C6" s="54">
        <v>210000</v>
      </c>
      <c r="D6" s="43" t="s">
        <v>59</v>
      </c>
      <c r="E6" s="35"/>
      <c r="F6" s="35"/>
      <c r="G6" s="56"/>
      <c r="H6" s="21">
        <f>ROUND(ROUND(G6,2)*C6,2)</f>
        <v>0</v>
      </c>
    </row>
    <row r="7" spans="1:9" s="3" customFormat="1" ht="43.5" customHeight="1">
      <c r="A7" s="36" t="s">
        <v>12</v>
      </c>
      <c r="B7" s="44" t="s">
        <v>33</v>
      </c>
      <c r="C7" s="43">
        <v>25000</v>
      </c>
      <c r="D7" s="48" t="s">
        <v>60</v>
      </c>
      <c r="E7" s="48"/>
      <c r="F7" s="35"/>
      <c r="G7" s="56"/>
      <c r="H7" s="21">
        <f>ROUND(ROUND(G7,2)*C7,2)</f>
        <v>0</v>
      </c>
    </row>
    <row r="8" spans="1:9" s="3" customFormat="1" ht="64.5" customHeight="1">
      <c r="A8" s="36" t="s">
        <v>13</v>
      </c>
      <c r="B8" s="44" t="s">
        <v>61</v>
      </c>
      <c r="C8" s="43">
        <v>135000</v>
      </c>
      <c r="D8" s="48" t="s">
        <v>62</v>
      </c>
      <c r="E8" s="35"/>
      <c r="F8" s="57"/>
      <c r="G8" s="56"/>
      <c r="H8" s="21">
        <f>ROUND(ROUND(G8,2)*C8,2)</f>
        <v>0</v>
      </c>
    </row>
    <row r="9" spans="1:9" s="3" customFormat="1" ht="57" customHeight="1" thickBot="1">
      <c r="A9" s="36" t="s">
        <v>14</v>
      </c>
      <c r="B9" s="44" t="s">
        <v>25</v>
      </c>
      <c r="C9" s="43">
        <v>335000</v>
      </c>
      <c r="D9" s="48" t="s">
        <v>63</v>
      </c>
      <c r="E9" s="35"/>
      <c r="F9" s="48"/>
      <c r="G9" s="21"/>
      <c r="H9" s="21">
        <f>ROUND(ROUND(G9,2)*C9,2)</f>
        <v>0</v>
      </c>
    </row>
    <row r="10" spans="1:9" s="3" customFormat="1" ht="15.75" thickBot="1">
      <c r="A10" s="32"/>
      <c r="B10" s="33"/>
      <c r="C10" s="34"/>
      <c r="D10" s="34"/>
      <c r="E10" s="18"/>
      <c r="F10" s="18"/>
      <c r="G10" s="19" t="s">
        <v>9</v>
      </c>
      <c r="H10" s="20">
        <f>SUM(H9:H9)</f>
        <v>0</v>
      </c>
    </row>
  </sheetData>
  <printOptions horizontalCentered="1"/>
  <pageMargins left="0.39370078740157483" right="0.39370078740157483" top="1.3779527559055118" bottom="0.78740157480314965" header="0.98425196850393704" footer="0.39370078740157483"/>
  <pageSetup paperSize="9" scale="86" fitToHeight="12" orientation="landscape" horizontalDpi="4294967294" verticalDpi="4294967294" r:id="rId1"/>
  <headerFooter alignWithMargins="0">
    <oddFooter xml:space="preserve">&amp;C&amp;"Times New Roman,Normalny"Strona &amp;P z &amp;N&amp;R&amp;"Times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zoomScaleNormal="100" workbookViewId="0">
      <selection activeCell="B13" sqref="B13"/>
    </sheetView>
  </sheetViews>
  <sheetFormatPr defaultColWidth="9.140625" defaultRowHeight="15"/>
  <cols>
    <col min="1" max="1" width="4" style="5" customWidth="1"/>
    <col min="2" max="2" width="53.85546875" style="1" customWidth="1"/>
    <col min="3" max="3" width="5.5703125" style="4" bestFit="1" customWidth="1"/>
    <col min="4" max="4" width="6.140625" style="4" customWidth="1"/>
    <col min="5" max="7" width="20.140625" style="1" customWidth="1"/>
    <col min="8" max="8" width="30.42578125" style="1" customWidth="1"/>
    <col min="9" max="13" width="14.42578125" style="1" customWidth="1"/>
    <col min="14" max="16384" width="9.140625" style="1"/>
  </cols>
  <sheetData>
    <row r="1" spans="1:9" ht="15" customHeight="1">
      <c r="A1" s="6"/>
      <c r="B1" s="7" t="s">
        <v>38</v>
      </c>
      <c r="C1" s="8"/>
      <c r="D1" s="8"/>
      <c r="E1" s="9"/>
      <c r="F1" s="9"/>
      <c r="G1" s="9"/>
      <c r="H1" s="10" t="s">
        <v>6</v>
      </c>
      <c r="I1" s="2"/>
    </row>
    <row r="2" spans="1:9">
      <c r="A2" s="6"/>
      <c r="B2" s="11" t="s">
        <v>0</v>
      </c>
      <c r="C2" s="12">
        <v>3</v>
      </c>
      <c r="D2" s="12"/>
      <c r="E2" s="13" t="s">
        <v>2</v>
      </c>
      <c r="F2" s="14"/>
      <c r="G2" s="13"/>
      <c r="H2" s="9"/>
    </row>
    <row r="3" spans="1:9">
      <c r="A3" s="6"/>
      <c r="B3" s="7"/>
      <c r="C3" s="8"/>
      <c r="D3" s="8"/>
      <c r="E3" s="9"/>
      <c r="F3" s="9"/>
      <c r="G3" s="9"/>
      <c r="H3" s="9"/>
    </row>
    <row r="4" spans="1:9" s="3" customFormat="1" ht="30">
      <c r="A4" s="23" t="s">
        <v>1</v>
      </c>
      <c r="B4" s="23" t="s">
        <v>4</v>
      </c>
      <c r="C4" s="24" t="s">
        <v>16</v>
      </c>
      <c r="D4" s="24" t="s">
        <v>17</v>
      </c>
      <c r="E4" s="23" t="s">
        <v>5</v>
      </c>
      <c r="F4" s="23" t="s">
        <v>3</v>
      </c>
      <c r="G4" s="25" t="s">
        <v>7</v>
      </c>
      <c r="H4" s="25" t="s">
        <v>8</v>
      </c>
    </row>
    <row r="5" spans="1:9" s="3" customFormat="1" ht="48">
      <c r="A5" s="23" t="s">
        <v>10</v>
      </c>
      <c r="B5" s="44" t="s">
        <v>30</v>
      </c>
      <c r="C5" s="50">
        <v>20</v>
      </c>
      <c r="D5" s="43" t="s">
        <v>18</v>
      </c>
      <c r="E5" s="22"/>
      <c r="F5" s="22"/>
      <c r="G5" s="21"/>
      <c r="H5" s="21">
        <f>ROUND(ROUND(G5,2)*C5,2)</f>
        <v>0</v>
      </c>
    </row>
    <row r="6" spans="1:9" s="3" customFormat="1" ht="60">
      <c r="A6" s="23" t="s">
        <v>11</v>
      </c>
      <c r="B6" s="44" t="s">
        <v>36</v>
      </c>
      <c r="C6" s="50">
        <v>120</v>
      </c>
      <c r="D6" s="43" t="s">
        <v>18</v>
      </c>
      <c r="E6" s="22"/>
      <c r="F6" s="22"/>
      <c r="G6" s="21"/>
      <c r="H6" s="21">
        <f>ROUND(ROUND(G6,2)*C6,2)</f>
        <v>0</v>
      </c>
    </row>
    <row r="7" spans="1:9" s="3" customFormat="1" ht="100.5" customHeight="1">
      <c r="A7" s="23" t="s">
        <v>12</v>
      </c>
      <c r="B7" s="44" t="s">
        <v>37</v>
      </c>
      <c r="C7" s="50">
        <v>450</v>
      </c>
      <c r="D7" s="43" t="s">
        <v>18</v>
      </c>
      <c r="E7" s="22"/>
      <c r="F7" s="22"/>
      <c r="G7" s="21"/>
      <c r="H7" s="21">
        <f>ROUND(ROUND(G7,2)*C7,2)</f>
        <v>0</v>
      </c>
    </row>
    <row r="8" spans="1:9" s="3" customFormat="1" ht="98.25" customHeight="1">
      <c r="A8" s="23" t="s">
        <v>13</v>
      </c>
      <c r="B8" s="44" t="s">
        <v>32</v>
      </c>
      <c r="C8" s="50">
        <v>70</v>
      </c>
      <c r="D8" s="43" t="s">
        <v>18</v>
      </c>
      <c r="E8" s="22"/>
      <c r="F8" s="22"/>
      <c r="G8" s="21"/>
      <c r="H8" s="21">
        <f>ROUND(ROUND(G8,2)*C8,2)</f>
        <v>0</v>
      </c>
    </row>
    <row r="9" spans="1:9" s="3" customFormat="1" ht="84.75" thickBot="1">
      <c r="A9" s="23" t="s">
        <v>14</v>
      </c>
      <c r="B9" s="44" t="s">
        <v>28</v>
      </c>
      <c r="C9" s="50">
        <v>50</v>
      </c>
      <c r="D9" s="43" t="s">
        <v>18</v>
      </c>
      <c r="E9" s="22"/>
      <c r="F9" s="22"/>
      <c r="G9" s="21"/>
      <c r="H9" s="21">
        <f>ROUND(ROUND(G9,2)*C9,2)</f>
        <v>0</v>
      </c>
    </row>
    <row r="10" spans="1:9" s="3" customFormat="1" ht="15.75" thickBot="1">
      <c r="A10" s="15"/>
      <c r="B10" s="16"/>
      <c r="C10" s="17"/>
      <c r="D10" s="17"/>
      <c r="E10" s="18"/>
      <c r="F10" s="18"/>
      <c r="G10" s="19" t="s">
        <v>9</v>
      </c>
      <c r="H10" s="20">
        <f>SUM(H5:H9)</f>
        <v>0</v>
      </c>
    </row>
  </sheetData>
  <printOptions horizontalCentered="1"/>
  <pageMargins left="0.39370078740157483" right="0.39370078740157483" top="1.3779527559055118" bottom="0.78740157480314965" header="0.98425196850393704" footer="0.39370078740157483"/>
  <pageSetup paperSize="9" scale="88" fitToHeight="12" orientation="landscape" horizontalDpi="300" verticalDpi="300" r:id="rId1"/>
  <headerFooter alignWithMargins="0">
    <oddFooter xml:space="preserve">&amp;C&amp;"Times New Roman,Normalny"Strona &amp;P z &amp;N&amp;R&amp;"Times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opLeftCell="A7" zoomScale="104" zoomScaleNormal="104" workbookViewId="0">
      <selection activeCell="B4" sqref="B4"/>
    </sheetView>
  </sheetViews>
  <sheetFormatPr defaultColWidth="9.140625" defaultRowHeight="15"/>
  <cols>
    <col min="1" max="1" width="4" style="5" customWidth="1"/>
    <col min="2" max="2" width="55.85546875" style="1" customWidth="1"/>
    <col min="3" max="3" width="7.5703125" style="4" bestFit="1" customWidth="1"/>
    <col min="4" max="4" width="11.140625" style="4" bestFit="1" customWidth="1"/>
    <col min="5" max="7" width="20.140625" style="1" customWidth="1"/>
    <col min="8" max="8" width="30.42578125" style="1" customWidth="1"/>
    <col min="9" max="13" width="14.42578125" style="1" customWidth="1"/>
    <col min="14" max="16384" width="9.140625" style="1"/>
  </cols>
  <sheetData>
    <row r="1" spans="1:9" ht="15" customHeight="1">
      <c r="A1" s="6"/>
      <c r="B1" s="7" t="s">
        <v>38</v>
      </c>
      <c r="C1" s="8"/>
      <c r="D1" s="8"/>
      <c r="E1" s="9"/>
      <c r="F1" s="9"/>
      <c r="G1" s="9"/>
      <c r="H1" s="10" t="s">
        <v>6</v>
      </c>
      <c r="I1" s="2"/>
    </row>
    <row r="2" spans="1:9">
      <c r="A2" s="6"/>
      <c r="B2" s="11" t="s">
        <v>0</v>
      </c>
      <c r="C2" s="12">
        <v>4</v>
      </c>
      <c r="D2" s="12"/>
      <c r="E2" s="13" t="s">
        <v>2</v>
      </c>
      <c r="F2" s="14"/>
      <c r="G2" s="13"/>
      <c r="H2" s="9"/>
    </row>
    <row r="3" spans="1:9">
      <c r="A3" s="6"/>
      <c r="B3" s="7"/>
      <c r="C3" s="8"/>
      <c r="D3" s="8"/>
      <c r="E3" s="9"/>
      <c r="F3" s="9"/>
      <c r="G3" s="9"/>
      <c r="H3" s="9"/>
    </row>
    <row r="4" spans="1:9" s="3" customFormat="1" ht="30">
      <c r="A4" s="23" t="s">
        <v>1</v>
      </c>
      <c r="B4" s="23" t="s">
        <v>4</v>
      </c>
      <c r="C4" s="24" t="s">
        <v>16</v>
      </c>
      <c r="D4" s="24" t="s">
        <v>17</v>
      </c>
      <c r="E4" s="23" t="s">
        <v>5</v>
      </c>
      <c r="F4" s="23" t="s">
        <v>3</v>
      </c>
      <c r="G4" s="25" t="s">
        <v>7</v>
      </c>
      <c r="H4" s="25" t="s">
        <v>8</v>
      </c>
    </row>
    <row r="5" spans="1:9" s="3" customFormat="1" ht="84">
      <c r="A5" s="23">
        <v>1</v>
      </c>
      <c r="B5" s="44" t="s">
        <v>100</v>
      </c>
      <c r="C5" s="48">
        <v>50</v>
      </c>
      <c r="D5" s="48" t="s">
        <v>64</v>
      </c>
      <c r="E5" s="48"/>
      <c r="F5" s="22"/>
      <c r="G5" s="21"/>
      <c r="H5" s="21">
        <f t="shared" ref="H5:H12" si="0">ROUND(ROUND(G5,2)*C5,2)</f>
        <v>0</v>
      </c>
    </row>
    <row r="6" spans="1:9" s="3" customFormat="1" ht="84">
      <c r="A6" s="23">
        <v>2</v>
      </c>
      <c r="B6" s="58" t="s">
        <v>101</v>
      </c>
      <c r="C6" s="48">
        <v>30</v>
      </c>
      <c r="D6" s="48" t="s">
        <v>64</v>
      </c>
      <c r="E6" s="48"/>
      <c r="F6" s="48"/>
      <c r="G6" s="21"/>
      <c r="H6" s="21">
        <f t="shared" si="0"/>
        <v>0</v>
      </c>
    </row>
    <row r="7" spans="1:9" s="3" customFormat="1" ht="72">
      <c r="A7" s="23">
        <v>3</v>
      </c>
      <c r="B7" s="44" t="s">
        <v>93</v>
      </c>
      <c r="C7" s="43">
        <v>4300</v>
      </c>
      <c r="D7" s="48" t="s">
        <v>65</v>
      </c>
      <c r="E7" s="22"/>
      <c r="F7" s="48"/>
      <c r="G7" s="21"/>
      <c r="H7" s="21">
        <f t="shared" si="0"/>
        <v>0</v>
      </c>
    </row>
    <row r="8" spans="1:9" s="3" customFormat="1" ht="72">
      <c r="A8" s="23">
        <v>4</v>
      </c>
      <c r="B8" s="59" t="s">
        <v>94</v>
      </c>
      <c r="C8" s="48">
        <v>3000</v>
      </c>
      <c r="D8" s="48" t="s">
        <v>65</v>
      </c>
      <c r="E8" s="22"/>
      <c r="F8" s="48"/>
      <c r="G8" s="21"/>
      <c r="H8" s="21">
        <f t="shared" si="0"/>
        <v>0</v>
      </c>
    </row>
    <row r="9" spans="1:9" s="3" customFormat="1" ht="84">
      <c r="A9" s="23">
        <v>5</v>
      </c>
      <c r="B9" s="44" t="s">
        <v>102</v>
      </c>
      <c r="C9" s="48">
        <v>700</v>
      </c>
      <c r="D9" s="48" t="s">
        <v>66</v>
      </c>
      <c r="E9" s="22"/>
      <c r="F9" s="48"/>
      <c r="G9" s="21"/>
      <c r="H9" s="21">
        <f t="shared" si="0"/>
        <v>0</v>
      </c>
    </row>
    <row r="10" spans="1:9" s="3" customFormat="1" ht="72">
      <c r="A10" s="23">
        <v>6</v>
      </c>
      <c r="B10" s="49" t="s">
        <v>97</v>
      </c>
      <c r="C10" s="43">
        <v>9000</v>
      </c>
      <c r="D10" s="48" t="s">
        <v>66</v>
      </c>
      <c r="E10" s="22"/>
      <c r="F10" s="48"/>
      <c r="G10" s="21"/>
      <c r="H10" s="21">
        <f t="shared" si="0"/>
        <v>0</v>
      </c>
    </row>
    <row r="11" spans="1:9" s="3" customFormat="1" ht="72">
      <c r="A11" s="36">
        <v>7</v>
      </c>
      <c r="B11" s="44" t="s">
        <v>98</v>
      </c>
      <c r="C11" s="43">
        <v>60000</v>
      </c>
      <c r="D11" s="48" t="s">
        <v>65</v>
      </c>
      <c r="E11" s="35"/>
      <c r="F11" s="48"/>
      <c r="G11" s="21"/>
      <c r="H11" s="21">
        <f t="shared" si="0"/>
        <v>0</v>
      </c>
    </row>
    <row r="12" spans="1:9" s="3" customFormat="1" ht="72.75" thickBot="1">
      <c r="A12" s="23">
        <v>8</v>
      </c>
      <c r="B12" s="41" t="s">
        <v>99</v>
      </c>
      <c r="C12" s="43">
        <v>5000</v>
      </c>
      <c r="D12" s="48" t="s">
        <v>65</v>
      </c>
      <c r="E12" s="22"/>
      <c r="F12" s="48"/>
      <c r="G12" s="21"/>
      <c r="H12" s="21">
        <f t="shared" si="0"/>
        <v>0</v>
      </c>
    </row>
    <row r="13" spans="1:9" s="3" customFormat="1" ht="15.75" thickBot="1">
      <c r="A13" s="15"/>
      <c r="B13" s="16"/>
      <c r="C13" s="17"/>
      <c r="D13" s="17"/>
      <c r="E13" s="18"/>
      <c r="F13" s="18"/>
      <c r="G13" s="19" t="s">
        <v>9</v>
      </c>
      <c r="H13" s="20">
        <f>SUM(H5:H12)</f>
        <v>0</v>
      </c>
    </row>
    <row r="16" spans="1:9">
      <c r="B16" s="60"/>
    </row>
  </sheetData>
  <printOptions horizontalCentered="1"/>
  <pageMargins left="0.39370078740157483" right="0.39370078740157483" top="1.3779527559055118" bottom="0.78740157480314965" header="0.98425196850393704" footer="0.39370078740157483"/>
  <pageSetup paperSize="9" scale="83" fitToHeight="12" orientation="landscape" horizontalDpi="300" verticalDpi="300" r:id="rId1"/>
  <headerFooter alignWithMargins="0">
    <oddFooter xml:space="preserve">&amp;C&amp;"Times New Roman,Normalny"Strona &amp;P z &amp;N&amp;R&amp;"Times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activeCell="B17" sqref="B17"/>
    </sheetView>
  </sheetViews>
  <sheetFormatPr defaultColWidth="9.140625" defaultRowHeight="15"/>
  <cols>
    <col min="1" max="1" width="4" style="5" customWidth="1"/>
    <col min="2" max="2" width="57.42578125" style="1" customWidth="1"/>
    <col min="3" max="3" width="7.28515625" style="4" customWidth="1"/>
    <col min="4" max="4" width="9.5703125" style="4" customWidth="1"/>
    <col min="5" max="7" width="20.140625" style="1" customWidth="1"/>
    <col min="8" max="8" width="30.42578125" style="1" customWidth="1"/>
    <col min="9" max="13" width="14.42578125" style="1" customWidth="1"/>
    <col min="14" max="16384" width="9.140625" style="1"/>
  </cols>
  <sheetData>
    <row r="1" spans="1:9" ht="15" customHeight="1">
      <c r="A1" s="6"/>
      <c r="B1" s="7" t="s">
        <v>38</v>
      </c>
      <c r="C1" s="8"/>
      <c r="D1" s="8"/>
      <c r="E1" s="9"/>
      <c r="F1" s="9"/>
      <c r="G1" s="9"/>
      <c r="H1" s="10" t="s">
        <v>6</v>
      </c>
      <c r="I1" s="2"/>
    </row>
    <row r="2" spans="1:9">
      <c r="A2" s="6"/>
      <c r="B2" s="11" t="s">
        <v>0</v>
      </c>
      <c r="C2" s="12">
        <v>5</v>
      </c>
      <c r="D2" s="12"/>
      <c r="E2" s="13" t="s">
        <v>2</v>
      </c>
      <c r="F2" s="14"/>
      <c r="G2" s="13"/>
      <c r="H2" s="9"/>
    </row>
    <row r="3" spans="1:9">
      <c r="A3" s="6"/>
      <c r="B3" s="7"/>
      <c r="C3" s="8"/>
      <c r="D3" s="8"/>
      <c r="E3" s="9"/>
      <c r="F3" s="9"/>
      <c r="G3" s="9"/>
      <c r="H3" s="9"/>
    </row>
    <row r="4" spans="1:9" s="3" customFormat="1" ht="30">
      <c r="A4" s="23" t="s">
        <v>1</v>
      </c>
      <c r="B4" s="23" t="s">
        <v>4</v>
      </c>
      <c r="C4" s="24" t="s">
        <v>16</v>
      </c>
      <c r="D4" s="24" t="s">
        <v>67</v>
      </c>
      <c r="E4" s="23" t="s">
        <v>5</v>
      </c>
      <c r="F4" s="23" t="s">
        <v>3</v>
      </c>
      <c r="G4" s="25" t="s">
        <v>7</v>
      </c>
      <c r="H4" s="25" t="s">
        <v>8</v>
      </c>
    </row>
    <row r="5" spans="1:9" s="3" customFormat="1" ht="84">
      <c r="A5" s="23" t="s">
        <v>10</v>
      </c>
      <c r="B5" s="44" t="s">
        <v>95</v>
      </c>
      <c r="C5" s="43">
        <v>200</v>
      </c>
      <c r="D5" s="48" t="s">
        <v>66</v>
      </c>
      <c r="E5" s="22"/>
      <c r="F5" s="48"/>
      <c r="G5" s="21"/>
      <c r="H5" s="21">
        <f>ROUND(ROUND(G5,2)*C5,2)</f>
        <v>0</v>
      </c>
    </row>
    <row r="6" spans="1:9" s="3" customFormat="1" ht="84.75" thickBot="1">
      <c r="A6" s="23" t="s">
        <v>11</v>
      </c>
      <c r="B6" s="41" t="s">
        <v>96</v>
      </c>
      <c r="C6" s="43">
        <v>120000</v>
      </c>
      <c r="D6" s="48" t="s">
        <v>66</v>
      </c>
      <c r="E6" s="48"/>
      <c r="F6" s="22"/>
      <c r="G6" s="21"/>
      <c r="H6" s="21">
        <f>ROUND(ROUND(G6,2)*C6,2)</f>
        <v>0</v>
      </c>
    </row>
    <row r="7" spans="1:9" s="3" customFormat="1" ht="15.75" thickBot="1">
      <c r="A7" s="15"/>
      <c r="B7" s="16"/>
      <c r="C7" s="17"/>
      <c r="D7" s="17"/>
      <c r="E7" s="18"/>
      <c r="F7" s="18"/>
      <c r="G7" s="19" t="s">
        <v>9</v>
      </c>
      <c r="H7" s="20">
        <f>SUM(H5:H6)</f>
        <v>0</v>
      </c>
    </row>
    <row r="11" spans="1:9">
      <c r="B11" s="60"/>
    </row>
  </sheetData>
  <printOptions horizontalCentered="1"/>
  <pageMargins left="0.39370078740157483" right="0.39370078740157483" top="1.3779527559055118" bottom="0.78740157480314965" header="0.98425196850393704" footer="0.39370078740157483"/>
  <pageSetup paperSize="9" scale="82" fitToHeight="12" orientation="landscape" horizontalDpi="300" verticalDpi="300" r:id="rId1"/>
  <headerFooter alignWithMargins="0">
    <oddFooter xml:space="preserve">&amp;C&amp;"Times New Roman,Normalny"Strona &amp;P z &amp;N&amp;R&amp;"Times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zoomScaleNormal="100" workbookViewId="0">
      <selection activeCell="D10" sqref="D10"/>
    </sheetView>
  </sheetViews>
  <sheetFormatPr defaultColWidth="9.140625" defaultRowHeight="15"/>
  <cols>
    <col min="1" max="1" width="4" style="5" customWidth="1"/>
    <col min="2" max="2" width="57.7109375" style="1" customWidth="1"/>
    <col min="3" max="3" width="13.7109375" style="4" customWidth="1"/>
    <col min="4" max="4" width="21.28515625" style="4" customWidth="1"/>
    <col min="5" max="7" width="20.140625" style="1" customWidth="1"/>
    <col min="8" max="8" width="30.42578125" style="1" customWidth="1"/>
    <col min="9" max="13" width="14.42578125" style="1" customWidth="1"/>
    <col min="14" max="16384" width="9.140625" style="1"/>
  </cols>
  <sheetData>
    <row r="1" spans="1:9" ht="15" customHeight="1">
      <c r="A1" s="6"/>
      <c r="B1" s="7" t="s">
        <v>38</v>
      </c>
      <c r="C1" s="8"/>
      <c r="D1" s="8"/>
      <c r="E1" s="9"/>
      <c r="F1" s="9"/>
      <c r="G1" s="9"/>
      <c r="H1" s="10" t="s">
        <v>6</v>
      </c>
      <c r="I1" s="2"/>
    </row>
    <row r="2" spans="1:9">
      <c r="A2" s="6"/>
      <c r="B2" s="11" t="s">
        <v>0</v>
      </c>
      <c r="C2" s="12">
        <v>6</v>
      </c>
      <c r="D2" s="12"/>
      <c r="E2" s="13" t="s">
        <v>2</v>
      </c>
      <c r="F2" s="14"/>
      <c r="G2" s="13"/>
      <c r="H2" s="9"/>
    </row>
    <row r="3" spans="1:9">
      <c r="A3" s="6"/>
      <c r="B3" s="7"/>
      <c r="C3" s="8"/>
      <c r="D3" s="8"/>
      <c r="E3" s="9"/>
      <c r="F3" s="9"/>
      <c r="G3" s="9"/>
      <c r="H3" s="9"/>
    </row>
    <row r="4" spans="1:9" s="3" customFormat="1" ht="30">
      <c r="A4" s="23" t="s">
        <v>1</v>
      </c>
      <c r="B4" s="23" t="s">
        <v>4</v>
      </c>
      <c r="C4" s="24" t="s">
        <v>16</v>
      </c>
      <c r="D4" s="24" t="s">
        <v>17</v>
      </c>
      <c r="E4" s="23" t="s">
        <v>5</v>
      </c>
      <c r="F4" s="23" t="s">
        <v>3</v>
      </c>
      <c r="G4" s="25" t="s">
        <v>7</v>
      </c>
      <c r="H4" s="25" t="s">
        <v>8</v>
      </c>
    </row>
    <row r="5" spans="1:9" s="3" customFormat="1" ht="274.5" customHeight="1" thickBot="1">
      <c r="A5" s="23" t="s">
        <v>10</v>
      </c>
      <c r="B5" s="44" t="s">
        <v>109</v>
      </c>
      <c r="C5" s="43">
        <v>2400</v>
      </c>
      <c r="D5" s="48" t="s">
        <v>68</v>
      </c>
      <c r="E5" s="48"/>
      <c r="F5" s="22"/>
      <c r="G5" s="21"/>
      <c r="H5" s="21">
        <f>ROUND(ROUND(G5,2)*C5,2)</f>
        <v>0</v>
      </c>
    </row>
    <row r="6" spans="1:9" s="3" customFormat="1" ht="15.75" thickBot="1">
      <c r="A6" s="15"/>
      <c r="B6" s="16"/>
      <c r="C6" s="17"/>
      <c r="D6" s="17"/>
      <c r="E6" s="18"/>
      <c r="F6" s="18"/>
      <c r="G6" s="19" t="s">
        <v>9</v>
      </c>
      <c r="H6" s="20">
        <f>SUM(H5:H5)</f>
        <v>0</v>
      </c>
    </row>
  </sheetData>
  <printOptions horizontalCentered="1"/>
  <pageMargins left="0.39370078740157483" right="0.39370078740157483" top="1.3779527559055118" bottom="0.78740157480314965" header="0.98425196850393704" footer="0.39370078740157483"/>
  <pageSetup paperSize="9" scale="88" fitToHeight="12" orientation="landscape" horizontalDpi="300" verticalDpi="300" r:id="rId1"/>
  <headerFooter alignWithMargins="0">
    <oddFooter xml:space="preserve">&amp;C&amp;"Times New Roman,Normalny"Strona &amp;P z &amp;N&amp;R&amp;"Times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topLeftCell="A16" zoomScaleNormal="100" workbookViewId="0">
      <selection activeCell="D5" sqref="D5"/>
    </sheetView>
  </sheetViews>
  <sheetFormatPr defaultColWidth="9.140625" defaultRowHeight="15"/>
  <cols>
    <col min="1" max="1" width="4" style="5" customWidth="1"/>
    <col min="2" max="2" width="55.7109375" style="1" customWidth="1"/>
    <col min="3" max="3" width="5.5703125" style="4" bestFit="1" customWidth="1"/>
    <col min="4" max="4" width="7.85546875" style="4" bestFit="1" customWidth="1"/>
    <col min="5" max="7" width="20.140625" style="1" customWidth="1"/>
    <col min="8" max="8" width="30.42578125" style="1" customWidth="1"/>
    <col min="9" max="13" width="14.42578125" style="1" customWidth="1"/>
    <col min="14" max="16384" width="9.140625" style="1"/>
  </cols>
  <sheetData>
    <row r="1" spans="1:9" ht="15" customHeight="1">
      <c r="A1" s="6"/>
      <c r="B1" s="7" t="s">
        <v>38</v>
      </c>
      <c r="C1" s="8"/>
      <c r="D1" s="8"/>
      <c r="E1" s="9"/>
      <c r="F1" s="9"/>
      <c r="G1" s="9"/>
      <c r="H1" s="10" t="s">
        <v>6</v>
      </c>
      <c r="I1" s="2"/>
    </row>
    <row r="2" spans="1:9">
      <c r="A2" s="6"/>
      <c r="B2" s="11" t="s">
        <v>0</v>
      </c>
      <c r="C2" s="12">
        <v>7</v>
      </c>
      <c r="D2" s="12"/>
      <c r="E2" s="13" t="s">
        <v>2</v>
      </c>
      <c r="F2" s="14"/>
      <c r="G2" s="13"/>
      <c r="H2" s="9"/>
    </row>
    <row r="3" spans="1:9">
      <c r="A3" s="6"/>
      <c r="B3" s="7"/>
      <c r="C3" s="8"/>
      <c r="D3" s="8"/>
      <c r="E3" s="9"/>
      <c r="F3" s="9"/>
      <c r="G3" s="9"/>
      <c r="H3" s="9"/>
    </row>
    <row r="4" spans="1:9" s="3" customFormat="1" ht="30">
      <c r="A4" s="23" t="s">
        <v>1</v>
      </c>
      <c r="B4" s="23" t="s">
        <v>4</v>
      </c>
      <c r="C4" s="24" t="s">
        <v>16</v>
      </c>
      <c r="D4" s="24" t="s">
        <v>17</v>
      </c>
      <c r="E4" s="67" t="s">
        <v>107</v>
      </c>
      <c r="F4" s="23" t="s">
        <v>3</v>
      </c>
      <c r="G4" s="25" t="s">
        <v>7</v>
      </c>
      <c r="H4" s="25" t="s">
        <v>8</v>
      </c>
    </row>
    <row r="5" spans="1:9" s="3" customFormat="1" ht="123.75" customHeight="1">
      <c r="A5" s="23" t="s">
        <v>10</v>
      </c>
      <c r="B5" s="39" t="s">
        <v>39</v>
      </c>
      <c r="C5" s="40">
        <v>15</v>
      </c>
      <c r="D5" s="40" t="s">
        <v>18</v>
      </c>
      <c r="F5" s="29"/>
      <c r="G5" s="30"/>
      <c r="H5" s="21">
        <f>ROUND(ROUND(G5,2)*C5,2)</f>
        <v>0</v>
      </c>
    </row>
    <row r="6" spans="1:9" s="3" customFormat="1" ht="229.5" customHeight="1">
      <c r="A6" s="23" t="s">
        <v>11</v>
      </c>
      <c r="B6" s="40" t="s">
        <v>41</v>
      </c>
      <c r="C6" s="40">
        <v>20</v>
      </c>
      <c r="D6" s="40" t="s">
        <v>40</v>
      </c>
      <c r="E6" s="31"/>
      <c r="F6" s="22"/>
      <c r="G6" s="21"/>
      <c r="H6" s="21">
        <f t="shared" ref="H6:H13" si="0">ROUND(ROUND(G6,2)*C6,2)</f>
        <v>0</v>
      </c>
    </row>
    <row r="7" spans="1:9" s="3" customFormat="1" ht="287.25" customHeight="1">
      <c r="A7" s="36" t="s">
        <v>47</v>
      </c>
      <c r="B7" s="40" t="s">
        <v>42</v>
      </c>
      <c r="C7" s="40">
        <v>50</v>
      </c>
      <c r="D7" s="40" t="s">
        <v>40</v>
      </c>
      <c r="E7" s="31"/>
      <c r="F7" s="22"/>
      <c r="G7" s="21"/>
      <c r="H7" s="21">
        <f t="shared" si="0"/>
        <v>0</v>
      </c>
    </row>
    <row r="8" spans="1:9" s="3" customFormat="1" ht="295.5" customHeight="1">
      <c r="A8" s="36" t="s">
        <v>73</v>
      </c>
      <c r="B8" s="44" t="s">
        <v>86</v>
      </c>
      <c r="C8" s="43">
        <v>50</v>
      </c>
      <c r="D8" s="43" t="s">
        <v>40</v>
      </c>
      <c r="E8" s="31"/>
      <c r="F8" s="22"/>
      <c r="G8" s="21"/>
      <c r="H8" s="21">
        <f t="shared" si="0"/>
        <v>0</v>
      </c>
    </row>
    <row r="9" spans="1:9" s="3" customFormat="1" ht="282.75" customHeight="1">
      <c r="A9" s="36" t="s">
        <v>14</v>
      </c>
      <c r="B9" s="44" t="s">
        <v>43</v>
      </c>
      <c r="C9" s="42">
        <v>50</v>
      </c>
      <c r="D9" s="43" t="s">
        <v>40</v>
      </c>
      <c r="E9" s="31"/>
      <c r="F9" s="35"/>
      <c r="G9" s="21"/>
      <c r="H9" s="21">
        <f t="shared" si="0"/>
        <v>0</v>
      </c>
    </row>
    <row r="10" spans="1:9" s="3" customFormat="1" ht="246.75" customHeight="1">
      <c r="A10" s="36" t="s">
        <v>74</v>
      </c>
      <c r="B10" s="45" t="s">
        <v>44</v>
      </c>
      <c r="C10" s="42">
        <v>10</v>
      </c>
      <c r="D10" s="43" t="s">
        <v>40</v>
      </c>
      <c r="E10" s="31"/>
      <c r="F10" s="35"/>
      <c r="G10" s="21"/>
      <c r="H10" s="21">
        <f t="shared" si="0"/>
        <v>0</v>
      </c>
    </row>
    <row r="11" spans="1:9" s="3" customFormat="1" ht="280.5" customHeight="1">
      <c r="A11" s="23" t="s">
        <v>19</v>
      </c>
      <c r="B11" s="44" t="s">
        <v>45</v>
      </c>
      <c r="C11" s="42">
        <v>20</v>
      </c>
      <c r="D11" s="43" t="s">
        <v>40</v>
      </c>
      <c r="E11" s="31"/>
      <c r="F11" s="22"/>
      <c r="G11" s="21"/>
      <c r="H11" s="21">
        <f t="shared" si="0"/>
        <v>0</v>
      </c>
    </row>
    <row r="12" spans="1:9" s="3" customFormat="1" ht="286.5" customHeight="1">
      <c r="A12" s="23" t="s">
        <v>20</v>
      </c>
      <c r="B12" s="40" t="s">
        <v>46</v>
      </c>
      <c r="C12" s="42">
        <v>20</v>
      </c>
      <c r="D12" s="43" t="s">
        <v>40</v>
      </c>
      <c r="E12" s="31"/>
      <c r="F12" s="22"/>
      <c r="G12" s="21"/>
      <c r="H12" s="21">
        <f t="shared" si="0"/>
        <v>0</v>
      </c>
    </row>
    <row r="13" spans="1:9" s="3" customFormat="1" ht="290.25" customHeight="1">
      <c r="A13" s="23" t="s">
        <v>21</v>
      </c>
      <c r="B13" s="45" t="s">
        <v>49</v>
      </c>
      <c r="C13" s="42">
        <v>20</v>
      </c>
      <c r="D13" s="46" t="s">
        <v>40</v>
      </c>
      <c r="E13" s="31"/>
      <c r="F13" s="22"/>
      <c r="G13" s="21"/>
      <c r="H13" s="21">
        <f t="shared" si="0"/>
        <v>0</v>
      </c>
    </row>
    <row r="14" spans="1:9" s="3" customFormat="1" ht="15.75" thickBot="1">
      <c r="A14" s="15"/>
      <c r="B14" s="26"/>
      <c r="C14" s="27"/>
      <c r="D14" s="27"/>
      <c r="E14" s="18"/>
      <c r="F14" s="18"/>
      <c r="G14" s="19" t="s">
        <v>9</v>
      </c>
      <c r="H14" s="28">
        <f>SUM(H5:H13)</f>
        <v>0</v>
      </c>
    </row>
    <row r="16" spans="1:9" ht="24.75" customHeight="1">
      <c r="B16" s="68" t="s">
        <v>85</v>
      </c>
      <c r="C16" s="68"/>
      <c r="D16" s="68"/>
      <c r="E16" s="68"/>
      <c r="F16" s="68"/>
    </row>
    <row r="17" spans="2:6" ht="47.25" customHeight="1">
      <c r="B17" s="65" t="s">
        <v>87</v>
      </c>
      <c r="C17" s="66"/>
      <c r="D17" s="66"/>
      <c r="E17" s="2"/>
      <c r="F17" s="2"/>
    </row>
    <row r="18" spans="2:6" ht="39" customHeight="1">
      <c r="B18" s="65" t="s">
        <v>88</v>
      </c>
      <c r="C18" s="66"/>
      <c r="D18" s="66"/>
      <c r="E18" s="2"/>
      <c r="F18" s="2"/>
    </row>
    <row r="19" spans="2:6" ht="46.5" customHeight="1">
      <c r="B19" s="65" t="s">
        <v>89</v>
      </c>
      <c r="C19" s="66"/>
      <c r="D19" s="66"/>
      <c r="E19" s="2"/>
      <c r="F19" s="2"/>
    </row>
  </sheetData>
  <mergeCells count="1">
    <mergeCell ref="B16:F16"/>
  </mergeCells>
  <printOptions horizontalCentered="1"/>
  <pageMargins left="0.39370078740157483" right="0.39370078740157483" top="1.3779527559055118" bottom="0.78740157480314965" header="0.98425196850393704" footer="0.39370078740157483"/>
  <pageSetup paperSize="9" scale="86" fitToHeight="12" orientation="landscape" horizontalDpi="4294967294" verticalDpi="4294967294" r:id="rId1"/>
  <headerFooter alignWithMargins="0">
    <oddFooter xml:space="preserve">&amp;C&amp;"Times New Roman,Normalny"Strona &amp;P z &amp;N&amp;R&amp;"Times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tabSelected="1" topLeftCell="A7" zoomScaleNormal="100" workbookViewId="0">
      <selection activeCell="B8" sqref="B8"/>
    </sheetView>
  </sheetViews>
  <sheetFormatPr defaultColWidth="9.140625" defaultRowHeight="15"/>
  <cols>
    <col min="1" max="1" width="4" style="5" customWidth="1"/>
    <col min="2" max="2" width="61.5703125" style="1" customWidth="1"/>
    <col min="3" max="3" width="11.85546875" style="4" customWidth="1"/>
    <col min="4" max="4" width="13.5703125" style="4" customWidth="1"/>
    <col min="5" max="7" width="20.140625" style="1" customWidth="1"/>
    <col min="8" max="8" width="30.42578125" style="1" customWidth="1"/>
    <col min="9" max="13" width="14.42578125" style="1" customWidth="1"/>
    <col min="14" max="16384" width="9.140625" style="1"/>
  </cols>
  <sheetData>
    <row r="1" spans="1:9" ht="15" customHeight="1">
      <c r="A1" s="6"/>
      <c r="B1" s="7" t="s">
        <v>69</v>
      </c>
      <c r="C1" s="8"/>
      <c r="D1" s="8"/>
      <c r="E1" s="9"/>
      <c r="F1" s="9"/>
      <c r="G1" s="9"/>
      <c r="H1" s="10" t="s">
        <v>6</v>
      </c>
      <c r="I1" s="2"/>
    </row>
    <row r="2" spans="1:9">
      <c r="A2" s="6"/>
      <c r="B2" s="11" t="s">
        <v>0</v>
      </c>
      <c r="C2" s="12">
        <v>8</v>
      </c>
      <c r="D2" s="12"/>
      <c r="E2" s="13" t="s">
        <v>2</v>
      </c>
      <c r="F2" s="14"/>
      <c r="G2" s="13"/>
      <c r="H2" s="9"/>
    </row>
    <row r="3" spans="1:9">
      <c r="A3" s="6"/>
      <c r="B3" s="7"/>
      <c r="C3" s="8"/>
      <c r="D3" s="8"/>
      <c r="E3" s="9"/>
      <c r="F3" s="9"/>
      <c r="G3" s="9"/>
      <c r="H3" s="9"/>
    </row>
    <row r="4" spans="1:9" s="3" customFormat="1" ht="30">
      <c r="A4" s="23" t="s">
        <v>1</v>
      </c>
      <c r="B4" s="23" t="s">
        <v>4</v>
      </c>
      <c r="C4" s="24" t="s">
        <v>16</v>
      </c>
      <c r="D4" s="24" t="s">
        <v>17</v>
      </c>
      <c r="E4" s="23" t="s">
        <v>5</v>
      </c>
      <c r="F4" s="23" t="s">
        <v>3</v>
      </c>
      <c r="G4" s="25" t="s">
        <v>7</v>
      </c>
      <c r="H4" s="25" t="s">
        <v>8</v>
      </c>
    </row>
    <row r="5" spans="1:9" s="3" customFormat="1" ht="227.25" customHeight="1">
      <c r="A5" s="36" t="s">
        <v>71</v>
      </c>
      <c r="B5" s="61" t="s">
        <v>83</v>
      </c>
      <c r="C5" s="46">
        <v>400</v>
      </c>
      <c r="D5" s="46" t="s">
        <v>40</v>
      </c>
      <c r="E5" s="22"/>
      <c r="F5" s="22"/>
      <c r="G5" s="21"/>
      <c r="H5" s="21">
        <f t="shared" ref="H5:H11" si="0">ROUND(ROUND(G5,2)*C5,2)</f>
        <v>0</v>
      </c>
    </row>
    <row r="6" spans="1:9" s="3" customFormat="1" ht="216.75" customHeight="1">
      <c r="A6" s="23" t="s">
        <v>72</v>
      </c>
      <c r="B6" s="61" t="s">
        <v>84</v>
      </c>
      <c r="C6" s="42">
        <v>10</v>
      </c>
      <c r="D6" s="46" t="s">
        <v>40</v>
      </c>
      <c r="E6" s="22"/>
      <c r="F6" s="22"/>
      <c r="G6" s="21"/>
      <c r="H6" s="21">
        <f t="shared" si="0"/>
        <v>0</v>
      </c>
    </row>
    <row r="7" spans="1:9" s="3" customFormat="1" ht="253.5" customHeight="1">
      <c r="A7" s="23" t="s">
        <v>47</v>
      </c>
      <c r="B7" s="61" t="s">
        <v>92</v>
      </c>
      <c r="C7" s="42">
        <v>300</v>
      </c>
      <c r="D7" s="46" t="s">
        <v>40</v>
      </c>
      <c r="E7" s="22"/>
      <c r="F7" s="22"/>
      <c r="G7" s="21"/>
      <c r="H7" s="21">
        <f t="shared" si="0"/>
        <v>0</v>
      </c>
    </row>
    <row r="8" spans="1:9" s="3" customFormat="1" ht="180">
      <c r="A8" s="23" t="s">
        <v>73</v>
      </c>
      <c r="B8" s="61" t="s">
        <v>106</v>
      </c>
      <c r="C8" s="42">
        <v>150</v>
      </c>
      <c r="D8" s="46" t="s">
        <v>40</v>
      </c>
      <c r="E8" s="22"/>
      <c r="F8" s="22"/>
      <c r="G8" s="21"/>
      <c r="H8" s="21">
        <f t="shared" si="0"/>
        <v>0</v>
      </c>
    </row>
    <row r="9" spans="1:9" s="3" customFormat="1" ht="145.5" customHeight="1">
      <c r="A9" s="23" t="s">
        <v>48</v>
      </c>
      <c r="B9" s="45" t="s">
        <v>76</v>
      </c>
      <c r="C9" s="42">
        <v>10</v>
      </c>
      <c r="D9" s="46" t="s">
        <v>40</v>
      </c>
      <c r="E9" s="22"/>
      <c r="F9" s="22"/>
      <c r="G9" s="21"/>
      <c r="H9" s="21">
        <f t="shared" si="0"/>
        <v>0</v>
      </c>
    </row>
    <row r="10" spans="1:9" s="3" customFormat="1" ht="136.5" customHeight="1">
      <c r="A10" s="36" t="s">
        <v>74</v>
      </c>
      <c r="B10" s="61" t="s">
        <v>80</v>
      </c>
      <c r="C10" s="42">
        <v>5</v>
      </c>
      <c r="D10" s="46" t="s">
        <v>40</v>
      </c>
      <c r="E10" s="35"/>
      <c r="F10" s="35"/>
      <c r="G10" s="21"/>
      <c r="H10" s="21">
        <f t="shared" si="0"/>
        <v>0</v>
      </c>
    </row>
    <row r="11" spans="1:9" s="3" customFormat="1" ht="145.5" customHeight="1" thickBot="1">
      <c r="A11" s="36" t="s">
        <v>75</v>
      </c>
      <c r="B11" s="61" t="s">
        <v>79</v>
      </c>
      <c r="C11" s="42">
        <v>10</v>
      </c>
      <c r="D11" s="46" t="s">
        <v>40</v>
      </c>
      <c r="E11" s="35"/>
      <c r="F11" s="35"/>
      <c r="G11" s="21"/>
      <c r="H11" s="21">
        <f t="shared" si="0"/>
        <v>0</v>
      </c>
    </row>
    <row r="12" spans="1:9" s="3" customFormat="1" ht="33" customHeight="1" thickBot="1">
      <c r="A12" s="15"/>
      <c r="B12" s="16"/>
      <c r="C12" s="17"/>
      <c r="D12" s="17"/>
      <c r="E12" s="18"/>
      <c r="F12" s="18"/>
      <c r="G12" s="19" t="s">
        <v>9</v>
      </c>
      <c r="H12" s="20">
        <f>SUM(H5:H11)</f>
        <v>0</v>
      </c>
    </row>
    <row r="13" spans="1:9" ht="0.75" hidden="1" customHeight="1"/>
    <row r="14" spans="1:9" hidden="1"/>
    <row r="15" spans="1:9" ht="24">
      <c r="B15" s="63" t="s">
        <v>81</v>
      </c>
    </row>
    <row r="16" spans="1:9" ht="136.5" customHeight="1">
      <c r="B16" s="63" t="s">
        <v>82</v>
      </c>
    </row>
    <row r="17" spans="2:2" ht="63.75" customHeight="1">
      <c r="B17" s="63" t="s">
        <v>90</v>
      </c>
    </row>
    <row r="18" spans="2:2" ht="40.5" customHeight="1">
      <c r="B18" s="63" t="s">
        <v>91</v>
      </c>
    </row>
    <row r="19" spans="2:2" ht="42.75" customHeight="1">
      <c r="B19" s="62"/>
    </row>
  </sheetData>
  <printOptions horizontalCentered="1"/>
  <pageMargins left="0.39370078740157483" right="0.39370078740157483" top="1.3779527559055118" bottom="0.78740157480314965" header="0.98425196850393704" footer="0.39370078740157483"/>
  <pageSetup paperSize="9" scale="78" fitToHeight="12" orientation="landscape" horizontalDpi="4294967294" verticalDpi="4294967294" r:id="rId1"/>
  <headerFooter alignWithMargins="0">
    <oddFooter xml:space="preserve">&amp;C&amp;"Times New Roman,Normalny"Strona &amp;P z &amp;N&amp;R&amp;"Times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część 1</vt:lpstr>
      <vt:lpstr>część 2</vt:lpstr>
      <vt:lpstr>część 3</vt:lpstr>
      <vt:lpstr>część 4</vt:lpstr>
      <vt:lpstr>część 5</vt:lpstr>
      <vt:lpstr>część 6</vt:lpstr>
      <vt:lpstr>część 7</vt:lpstr>
      <vt:lpstr>część 8</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Sławomir Pluciński</dc:creator>
  <cp:lastModifiedBy>Sławomir Pluciński</cp:lastModifiedBy>
  <cp:lastPrinted>2019-09-26T08:57:20Z</cp:lastPrinted>
  <dcterms:created xsi:type="dcterms:W3CDTF">2003-05-16T10:10:29Z</dcterms:created>
  <dcterms:modified xsi:type="dcterms:W3CDTF">2019-09-27T07:12:21Z</dcterms:modified>
</cp:coreProperties>
</file>