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32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G7" i="1" s="1"/>
  <c r="E8" i="1"/>
  <c r="G8" i="1"/>
  <c r="E9" i="1"/>
  <c r="G9" i="1" s="1"/>
  <c r="E10" i="1"/>
  <c r="G10" i="1"/>
  <c r="E14" i="1" l="1"/>
  <c r="E11" i="1" l="1"/>
  <c r="G11" i="1" s="1"/>
  <c r="E12" i="1"/>
  <c r="G12" i="1" s="1"/>
  <c r="E13" i="1"/>
  <c r="G13" i="1" s="1"/>
  <c r="G14" i="1"/>
  <c r="G15" i="1" l="1"/>
</calcChain>
</file>

<file path=xl/sharedStrings.xml><?xml version="1.0" encoding="utf-8"?>
<sst xmlns="http://schemas.openxmlformats.org/spreadsheetml/2006/main" count="25" uniqueCount="25">
  <si>
    <t>Lp.</t>
  </si>
  <si>
    <t>VAT</t>
  </si>
  <si>
    <t>Cena jednostkowa netto</t>
  </si>
  <si>
    <t>Cena całkowita netto</t>
  </si>
  <si>
    <t>A</t>
  </si>
  <si>
    <t>B</t>
  </si>
  <si>
    <t>D</t>
  </si>
  <si>
    <t>C = A x B</t>
  </si>
  <si>
    <t>Cena całkowita brutto</t>
  </si>
  <si>
    <t>E = C + D</t>
  </si>
  <si>
    <t>Ilość [szt./
komplet]</t>
  </si>
  <si>
    <t>RAZEM</t>
  </si>
  <si>
    <t xml:space="preserve">Przedmiot zamówienia </t>
  </si>
  <si>
    <t xml:space="preserve">NSSU.DFP.271.14.2019.ADB </t>
  </si>
  <si>
    <t>ARKUSZ CENOWY</t>
  </si>
  <si>
    <r>
      <t xml:space="preserve">UWAGA! </t>
    </r>
    <r>
      <rPr>
        <i/>
        <sz val="10"/>
        <color theme="1"/>
        <rFont val="Calibri"/>
        <family val="2"/>
        <charset val="238"/>
        <scheme val="minor"/>
      </rPr>
      <t>Wypełniając arkusz cenowy proszę uzupełnić tylko dane w komórkach oznaczonych kolorem zielonym. Arkusz zawiera formuły umożliwiające automatyczne
przeliczenie wartości.</t>
    </r>
  </si>
  <si>
    <t>Załącznik nr 8 do SOPZ</t>
  </si>
  <si>
    <r>
      <t>Zasilacz zasilający jednostkę centralową, LIK PSU
[</t>
    </r>
    <r>
      <rPr>
        <i/>
        <sz val="11"/>
        <rFont val="Calibri"/>
        <family val="2"/>
        <charset val="238"/>
        <scheme val="minor"/>
      </rPr>
      <t>zgodny z załącznikiem nr 4 do SOPZ]</t>
    </r>
  </si>
  <si>
    <r>
      <t>Karta analogowa SLTM32
[</t>
    </r>
    <r>
      <rPr>
        <i/>
        <sz val="11"/>
        <color theme="1"/>
        <rFont val="Calibri"/>
        <family val="2"/>
        <charset val="238"/>
        <scheme val="minor"/>
      </rPr>
      <t>zgodny z załącznikiem nr 4 do SOPZ]</t>
    </r>
  </si>
  <si>
    <r>
      <t>Aparat telefoniczny systemowy TYP I
[</t>
    </r>
    <r>
      <rPr>
        <i/>
        <sz val="11"/>
        <color theme="1"/>
        <rFont val="Calibri"/>
        <family val="2"/>
        <charset val="238"/>
        <scheme val="minor"/>
      </rPr>
      <t>zgodny z załącznikiem nr 7 do SOPZ]</t>
    </r>
  </si>
  <si>
    <r>
      <t>Aparat telefoniczny systemowy TYP II
[</t>
    </r>
    <r>
      <rPr>
        <i/>
        <sz val="11"/>
        <color theme="1"/>
        <rFont val="Calibri"/>
        <family val="2"/>
        <charset val="238"/>
        <scheme val="minor"/>
      </rPr>
      <t>zgodny z załącznikiem nr 7 do SOPZ]</t>
    </r>
  </si>
  <si>
    <r>
      <t>Aparat telefoniczny bezprzewodowy analogowy z bazą zasilaną z sieci 230 [V]
[</t>
    </r>
    <r>
      <rPr>
        <i/>
        <sz val="11"/>
        <color theme="1"/>
        <rFont val="Calibri"/>
        <family val="2"/>
        <charset val="238"/>
        <scheme val="minor"/>
      </rPr>
      <t>zgodny z załącznikiem nr 7 do SOPZ]</t>
    </r>
  </si>
  <si>
    <r>
      <t>Aparat telefoniczny przewodowy analogowy zasilany z linii telefonicznej
[</t>
    </r>
    <r>
      <rPr>
        <i/>
        <sz val="11"/>
        <color theme="1"/>
        <rFont val="Calibri"/>
        <family val="2"/>
        <charset val="238"/>
        <scheme val="minor"/>
      </rPr>
      <t>zgodny z załącznikiem nr 7 do SOPZ]</t>
    </r>
  </si>
  <si>
    <r>
      <rPr>
        <sz val="11"/>
        <color theme="1"/>
        <rFont val="Calibri"/>
        <family val="2"/>
        <charset val="238"/>
        <scheme val="minor"/>
      </rPr>
      <t>Prace instalacyjno-montażowe, konfiguracyjne, kable przyłączeniowe, dodatkowe łączówki, dodatkowe kable Amphenol, konfiguracja bram wraz z dostawą i konfiguracją niezbędnego sprzętu do uruchomienia dwukierunkowej łączności telefonicznej po numerach skróconych pomiędzy centralami (Matra Nortel oraz Avaya) w SU i centralą LG-Ericsson w NSSU,  w tym również niezbędna modyfikacja konfiguracji tych central.</t>
    </r>
    <r>
      <rPr>
        <i/>
        <sz val="11"/>
        <color theme="1"/>
        <rFont val="Calibri"/>
        <family val="2"/>
        <charset val="238"/>
        <scheme val="minor"/>
      </rPr>
      <t xml:space="preserve">
[zgodnie z opisem zakresu zadania przedstawionym w załączniku nr 1 (SOPZ)]</t>
    </r>
  </si>
  <si>
    <r>
      <t>Licencja do obsługi protokołu H.323 lub SIP do centrali Avaya IP Office 500 v.2 (licencja: IPO LIC IP500 VCE NTWK START4 LIC lub równoważna do sieciowania międzycentralowego w systemach Avaya IP Office 500 v.2) - możliwość prowadzenie min. 32 jednoczesnych połączeń głosowych międzycentralowych
[</t>
    </r>
    <r>
      <rPr>
        <i/>
        <sz val="11"/>
        <color theme="1"/>
        <rFont val="Calibri"/>
        <family val="2"/>
        <charset val="238"/>
        <scheme val="minor"/>
      </rPr>
      <t>zgodnie z opisem zakresu zadania przedstawionym w załączniku nr 1 (SOPZ)]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</si>
</sst>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rgb="FFFF0000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/>
    <xf numFmtId="0" fontId="2" fillId="0" borderId="2" xfId="0" applyFont="1" applyBorder="1" applyAlignment="1">
      <alignment horizontal="center"/>
    </xf>
    <xf numFmtId="9" fontId="0" fillId="0" borderId="3" xfId="0" applyNumberFormat="1" applyBorder="1"/>
    <xf numFmtId="44" fontId="0" fillId="0" borderId="1" xfId="1" applyFont="1" applyBorder="1"/>
    <xf numFmtId="0" fontId="0" fillId="0" borderId="1" xfId="0" applyBorder="1" applyAlignment="1">
      <alignment wrapText="1"/>
    </xf>
    <xf numFmtId="44" fontId="0" fillId="2" borderId="1" xfId="1" applyFont="1" applyFill="1" applyBorder="1" applyAlignment="1">
      <alignment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/>
    <xf numFmtId="44" fontId="0" fillId="0" borderId="1" xfId="1" applyFont="1" applyFill="1" applyBorder="1"/>
    <xf numFmtId="44" fontId="0" fillId="2" borderId="1" xfId="1" applyFont="1" applyFill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44" fontId="0" fillId="0" borderId="1" xfId="1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4" fontId="0" fillId="0" borderId="0" xfId="1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1" fillId="3" borderId="1" xfId="0" applyFont="1" applyFill="1" applyBorder="1" applyAlignment="1">
      <alignment wrapText="1"/>
    </xf>
    <xf numFmtId="44" fontId="11" fillId="3" borderId="1" xfId="1" applyFont="1" applyFill="1" applyBorder="1"/>
    <xf numFmtId="0" fontId="14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wrapText="1"/>
    </xf>
    <xf numFmtId="0" fontId="8" fillId="0" borderId="0" xfId="0" applyFont="1" applyAlignment="1">
      <alignment horizont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B12" sqref="B12"/>
    </sheetView>
  </sheetViews>
  <sheetFormatPr defaultRowHeight="15" x14ac:dyDescent="0.25"/>
  <cols>
    <col min="1" max="1" width="3.28515625" customWidth="1"/>
    <col min="2" max="2" width="71.42578125" customWidth="1"/>
    <col min="3" max="3" width="13.42578125" style="7" customWidth="1"/>
    <col min="4" max="4" width="9.5703125" customWidth="1"/>
    <col min="5" max="5" width="14.42578125" customWidth="1"/>
    <col min="6" max="6" width="8.140625" customWidth="1"/>
    <col min="7" max="7" width="16.140625" customWidth="1"/>
    <col min="8" max="8" width="21.42578125" customWidth="1"/>
  </cols>
  <sheetData>
    <row r="1" spans="1:13" ht="23.25" x14ac:dyDescent="0.35">
      <c r="A1" s="31" t="s">
        <v>13</v>
      </c>
      <c r="B1" s="31"/>
      <c r="C1" s="31"/>
      <c r="D1" s="31"/>
      <c r="E1" s="31"/>
      <c r="F1" s="31"/>
      <c r="G1" s="31"/>
      <c r="H1" s="1"/>
      <c r="I1" s="33" t="s">
        <v>16</v>
      </c>
      <c r="J1" s="33"/>
      <c r="K1" s="33"/>
      <c r="L1" s="33"/>
      <c r="M1" s="27"/>
    </row>
    <row r="2" spans="1:13" ht="23.25" x14ac:dyDescent="0.35">
      <c r="A2" s="23"/>
      <c r="B2" s="30"/>
      <c r="C2" s="30" t="s">
        <v>14</v>
      </c>
      <c r="D2" s="30"/>
      <c r="E2" s="24"/>
      <c r="F2" s="24"/>
      <c r="G2" s="24"/>
      <c r="H2" s="1"/>
      <c r="I2" s="1"/>
    </row>
    <row r="3" spans="1:13" ht="23.25" x14ac:dyDescent="0.35">
      <c r="A3" s="23"/>
      <c r="B3" s="24"/>
      <c r="C3" s="24"/>
      <c r="D3" s="24"/>
      <c r="E3" s="24"/>
      <c r="F3" s="24"/>
      <c r="G3" s="24"/>
      <c r="H3" s="1"/>
      <c r="I3" s="1"/>
    </row>
    <row r="4" spans="1:13" ht="28.5" customHeight="1" x14ac:dyDescent="0.35">
      <c r="A4" s="32" t="s">
        <v>15</v>
      </c>
      <c r="B4" s="32"/>
      <c r="C4" s="32"/>
      <c r="D4" s="32"/>
      <c r="E4" s="32"/>
      <c r="F4" s="32"/>
      <c r="G4" s="32"/>
      <c r="H4" s="1"/>
      <c r="I4" s="1"/>
    </row>
    <row r="5" spans="1:13" ht="15" customHeight="1" x14ac:dyDescent="0.35">
      <c r="A5" s="2"/>
      <c r="B5" s="2"/>
      <c r="C5" s="28" t="s">
        <v>4</v>
      </c>
      <c r="D5" s="29" t="s">
        <v>5</v>
      </c>
      <c r="E5" s="29" t="s">
        <v>7</v>
      </c>
      <c r="F5" s="29" t="s">
        <v>6</v>
      </c>
      <c r="G5" s="29" t="s">
        <v>9</v>
      </c>
      <c r="H5" s="1"/>
      <c r="I5" s="1"/>
    </row>
    <row r="6" spans="1:13" ht="63" x14ac:dyDescent="0.25">
      <c r="A6" s="20" t="s">
        <v>0</v>
      </c>
      <c r="B6" s="20" t="s">
        <v>12</v>
      </c>
      <c r="C6" s="21" t="s">
        <v>2</v>
      </c>
      <c r="D6" s="21" t="s">
        <v>10</v>
      </c>
      <c r="E6" s="21" t="s">
        <v>3</v>
      </c>
      <c r="F6" s="20" t="s">
        <v>1</v>
      </c>
      <c r="G6" s="21" t="s">
        <v>8</v>
      </c>
    </row>
    <row r="7" spans="1:13" ht="30" x14ac:dyDescent="0.25">
      <c r="A7" s="11">
        <v>1</v>
      </c>
      <c r="B7" s="9" t="s">
        <v>17</v>
      </c>
      <c r="C7" s="14">
        <v>0</v>
      </c>
      <c r="D7" s="18">
        <v>4</v>
      </c>
      <c r="E7" s="15">
        <f t="shared" ref="E7:E13" si="0">D7*C7</f>
        <v>0</v>
      </c>
      <c r="F7" s="16">
        <v>0.23</v>
      </c>
      <c r="G7" s="17">
        <f>E7+E7*F7</f>
        <v>0</v>
      </c>
    </row>
    <row r="8" spans="1:13" ht="30" x14ac:dyDescent="0.25">
      <c r="A8" s="11">
        <v>2</v>
      </c>
      <c r="B8" s="5" t="s">
        <v>18</v>
      </c>
      <c r="C8" s="14">
        <v>0</v>
      </c>
      <c r="D8" s="11">
        <v>58</v>
      </c>
      <c r="E8" s="15">
        <f t="shared" si="0"/>
        <v>0</v>
      </c>
      <c r="F8" s="16">
        <v>0.23</v>
      </c>
      <c r="G8" s="17">
        <f t="shared" ref="G8:G14" si="1">E8+E8*F8</f>
        <v>0</v>
      </c>
    </row>
    <row r="9" spans="1:13" ht="79.5" customHeight="1" x14ac:dyDescent="0.25">
      <c r="A9" s="11">
        <v>3</v>
      </c>
      <c r="B9" s="22" t="s">
        <v>24</v>
      </c>
      <c r="C9" s="14">
        <v>0</v>
      </c>
      <c r="D9" s="11">
        <v>1</v>
      </c>
      <c r="E9" s="15">
        <f t="shared" si="0"/>
        <v>0</v>
      </c>
      <c r="F9" s="16">
        <v>0.23</v>
      </c>
      <c r="G9" s="17">
        <f t="shared" si="1"/>
        <v>0</v>
      </c>
    </row>
    <row r="10" spans="1:13" ht="30" x14ac:dyDescent="0.25">
      <c r="A10" s="11">
        <v>4</v>
      </c>
      <c r="B10" s="5" t="s">
        <v>19</v>
      </c>
      <c r="C10" s="14">
        <v>0</v>
      </c>
      <c r="D10" s="11">
        <v>120</v>
      </c>
      <c r="E10" s="15">
        <f t="shared" si="0"/>
        <v>0</v>
      </c>
      <c r="F10" s="16">
        <v>0.23</v>
      </c>
      <c r="G10" s="17">
        <f t="shared" si="1"/>
        <v>0</v>
      </c>
    </row>
    <row r="11" spans="1:13" ht="30" x14ac:dyDescent="0.25">
      <c r="A11" s="11">
        <v>5</v>
      </c>
      <c r="B11" s="5" t="s">
        <v>20</v>
      </c>
      <c r="C11" s="14">
        <v>0</v>
      </c>
      <c r="D11" s="18">
        <v>90</v>
      </c>
      <c r="E11" s="15">
        <f t="shared" si="0"/>
        <v>0</v>
      </c>
      <c r="F11" s="16">
        <v>0.23</v>
      </c>
      <c r="G11" s="17">
        <f t="shared" si="1"/>
        <v>0</v>
      </c>
    </row>
    <row r="12" spans="1:13" ht="33" customHeight="1" x14ac:dyDescent="0.25">
      <c r="A12" s="11">
        <v>6</v>
      </c>
      <c r="B12" s="5" t="s">
        <v>21</v>
      </c>
      <c r="C12" s="14">
        <v>0</v>
      </c>
      <c r="D12" s="11">
        <v>1600</v>
      </c>
      <c r="E12" s="15">
        <f t="shared" si="0"/>
        <v>0</v>
      </c>
      <c r="F12" s="16">
        <v>0.23</v>
      </c>
      <c r="G12" s="17">
        <f t="shared" si="1"/>
        <v>0</v>
      </c>
    </row>
    <row r="13" spans="1:13" ht="30" x14ac:dyDescent="0.25">
      <c r="A13" s="11">
        <v>7</v>
      </c>
      <c r="B13" s="5" t="s">
        <v>22</v>
      </c>
      <c r="C13" s="14">
        <v>0</v>
      </c>
      <c r="D13" s="11">
        <v>200</v>
      </c>
      <c r="E13" s="15">
        <f t="shared" si="0"/>
        <v>0</v>
      </c>
      <c r="F13" s="16">
        <v>0.23</v>
      </c>
      <c r="G13" s="17">
        <f t="shared" si="1"/>
        <v>0</v>
      </c>
    </row>
    <row r="14" spans="1:13" ht="105" x14ac:dyDescent="0.25">
      <c r="A14" s="11">
        <v>8</v>
      </c>
      <c r="B14" s="8" t="s">
        <v>23</v>
      </c>
      <c r="C14" s="6">
        <v>0</v>
      </c>
      <c r="D14" s="12"/>
      <c r="E14" s="4">
        <f>C14</f>
        <v>0</v>
      </c>
      <c r="F14" s="10">
        <v>0.23</v>
      </c>
      <c r="G14" s="13">
        <f t="shared" si="1"/>
        <v>0</v>
      </c>
    </row>
    <row r="15" spans="1:13" x14ac:dyDescent="0.25">
      <c r="D15" s="3"/>
      <c r="F15" s="25" t="s">
        <v>11</v>
      </c>
      <c r="G15" s="26">
        <f>SUM(G7:G14)</f>
        <v>0</v>
      </c>
    </row>
    <row r="19" spans="2:2" x14ac:dyDescent="0.25">
      <c r="B19" s="19"/>
    </row>
    <row r="20" spans="2:2" x14ac:dyDescent="0.25">
      <c r="B20" s="19"/>
    </row>
    <row r="21" spans="2:2" x14ac:dyDescent="0.25">
      <c r="B21" s="19"/>
    </row>
    <row r="22" spans="2:2" x14ac:dyDescent="0.25">
      <c r="B22" s="19"/>
    </row>
    <row r="23" spans="2:2" x14ac:dyDescent="0.25">
      <c r="B23" s="19"/>
    </row>
    <row r="24" spans="2:2" x14ac:dyDescent="0.25">
      <c r="B24" s="19"/>
    </row>
    <row r="25" spans="2:2" x14ac:dyDescent="0.25">
      <c r="B25" s="19"/>
    </row>
  </sheetData>
  <mergeCells count="3">
    <mergeCell ref="A1:G1"/>
    <mergeCell ref="A4:G4"/>
    <mergeCell ref="I1:L1"/>
  </mergeCells>
  <pageMargins left="0.39370078740157483" right="0.39370078740157483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2019-03-11T11:28:53Z</dcterms:modified>
</cp:coreProperties>
</file>