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rokopiuk\Desktop\Ania Burszczan\175\odpowiedzi\"/>
    </mc:Choice>
  </mc:AlternateContent>
  <bookViews>
    <workbookView xWindow="240" yWindow="180" windowWidth="21075" windowHeight="10170" tabRatio="980"/>
  </bookViews>
  <sheets>
    <sheet name="Formularz oferty" sheetId="1" r:id="rId1"/>
    <sheet name="część (1)" sheetId="2" r:id="rId2"/>
    <sheet name="część (2)" sheetId="3" r:id="rId3"/>
    <sheet name="część (3)" sheetId="4" r:id="rId4"/>
    <sheet name="część (4)" sheetId="5" r:id="rId5"/>
    <sheet name="część (5)" sheetId="7" r:id="rId6"/>
    <sheet name="część (6)" sheetId="8" r:id="rId7"/>
    <sheet name="część (7)" sheetId="9" r:id="rId8"/>
    <sheet name="część (8)" sheetId="10" r:id="rId9"/>
    <sheet name="część (9)" sheetId="14" r:id="rId10"/>
    <sheet name="część (10)" sheetId="16" r:id="rId11"/>
  </sheets>
  <calcPr calcId="162913"/>
</workbook>
</file>

<file path=xl/calcChain.xml><?xml version="1.0" encoding="utf-8"?>
<calcChain xmlns="http://schemas.openxmlformats.org/spreadsheetml/2006/main">
  <c r="H10" i="16" l="1"/>
  <c r="F7" i="16" s="1"/>
  <c r="C31" i="1" s="1"/>
  <c r="H10" i="14"/>
  <c r="F7" i="14" s="1"/>
  <c r="C30" i="1" s="1"/>
  <c r="H9" i="10"/>
  <c r="F6" i="10" s="1"/>
  <c r="C29" i="1" s="1"/>
  <c r="H9" i="9"/>
  <c r="F6" i="9" s="1"/>
  <c r="C28" i="1" s="1"/>
  <c r="H9" i="8"/>
  <c r="F6" i="8" s="1"/>
  <c r="C27" i="1" s="1"/>
  <c r="H9" i="7"/>
  <c r="F6" i="7" s="1"/>
  <c r="C26" i="1" s="1"/>
  <c r="H9" i="5"/>
  <c r="F6" i="5" s="1"/>
  <c r="C25" i="1" s="1"/>
  <c r="H9" i="4"/>
  <c r="F6" i="4" s="1"/>
  <c r="C24" i="1" s="1"/>
  <c r="H9" i="3"/>
  <c r="F6" i="3" s="1"/>
  <c r="C23" i="1" s="1"/>
  <c r="H9" i="2"/>
  <c r="F6" i="2" s="1"/>
  <c r="C22" i="1" s="1"/>
</calcChain>
</file>

<file path=xl/sharedStrings.xml><?xml version="1.0" encoding="utf-8"?>
<sst xmlns="http://schemas.openxmlformats.org/spreadsheetml/2006/main" count="259" uniqueCount="106">
  <si>
    <t>Załącznik nr 1 do specyfikacji</t>
  </si>
  <si>
    <t>FORMULARZ OFERTY</t>
  </si>
  <si>
    <t>Numer sprawy</t>
  </si>
  <si>
    <t>Nazwa zamówienia</t>
  </si>
  <si>
    <t xml:space="preserve">Dostawa sprzętu do diagnostycznych i terapeutycznych zabiegów przezskórnych kardiologii inwazyjnej  </t>
  </si>
  <si>
    <t>nazwa Wykonawcy:</t>
  </si>
  <si>
    <t>adres (siedziba) Wykonawcy:</t>
  </si>
  <si>
    <t>województwo:</t>
  </si>
  <si>
    <t>powiat:</t>
  </si>
  <si>
    <t>NIP</t>
  </si>
  <si>
    <t>REGON</t>
  </si>
  <si>
    <t>osoba do kontaktu</t>
  </si>
  <si>
    <t>telefon</t>
  </si>
  <si>
    <t>faks</t>
  </si>
  <si>
    <t>email</t>
  </si>
  <si>
    <t>Oferujemy wykonanie przedmiotu zamówienia za cenę:</t>
  </si>
  <si>
    <t>Numer części</t>
  </si>
  <si>
    <t>Cena brutto:</t>
  </si>
  <si>
    <t>część 1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</si>
  <si>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</si>
  <si>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</si>
  <si>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</si>
  <si>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</si>
  <si>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</si>
  <si>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</si>
  <si>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</si>
  <si>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część 9</t>
  </si>
  <si>
    <t>część 10</t>
  </si>
  <si>
    <t>1.</t>
  </si>
  <si>
    <t>Oświadczamy, że termin płatności wynosi 60 dni.</t>
  </si>
  <si>
    <t>2.</t>
  </si>
  <si>
    <t>3.</t>
  </si>
  <si>
    <t xml:space="preserve"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</si>
  <si>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4.</t>
  </si>
  <si>
    <t>Oświadczamy, że zapoznaliśmy się ze specyfikacją istotnych warunków zamówienia wraz z jej załącznikami i nie wnosimy do niej zastrzeżeń oraz, że zdobyliśmy konieczne informacje do przygotowania oferty.</t>
  </si>
  <si>
    <t>5.</t>
  </si>
  <si>
    <t>Oświadczamy, że jesteśmy związani niniejszą ofertą przez okres podany w specyfikacji istotnych warunków zamówienia.</t>
  </si>
  <si>
    <t>6.</t>
  </si>
  <si>
    <t>Oświadczamy, ze zapoznaliśmy się z treścią załączonego do specyfikacji wzoru umowy i w przypadku wyboru naszej oferty zawrzemy z zamawiającym  umowę sporządzoną na podstawie tego wzoru.</t>
  </si>
  <si>
    <t>7.</t>
  </si>
  <si>
    <t>8.</t>
  </si>
  <si>
    <t>9.</t>
  </si>
  <si>
    <t>Dane do umowy:</t>
  </si>
  <si>
    <t>Osoby które będą zawierały umowę ze strony Wykonawcy:</t>
  </si>
  <si>
    <t>Imię i nazwisko</t>
  </si>
  <si>
    <t xml:space="preserve">   </t>
  </si>
  <si>
    <t>Osoba(y)  odpowiedzialna za realizację umowy ze strony Wykonawcy</t>
  </si>
  <si>
    <t>Stanowisko</t>
  </si>
  <si>
    <t>Nr telefonu / e-mail</t>
  </si>
  <si>
    <t>Nr konta bankowego do rozliczeń pomiędzy Zamawiającym a Wykonawcy</t>
  </si>
  <si>
    <t>Nazwa i adres banku</t>
  </si>
  <si>
    <t>10.</t>
  </si>
  <si>
    <t>Hasło dostępu do pliku JEDZ przekazanego pocztą elektroniczną: ………………………….</t>
  </si>
  <si>
    <t>Część nr:</t>
  </si>
  <si>
    <t>ARKUSZ CENOWY</t>
  </si>
  <si>
    <t>Poz.</t>
  </si>
  <si>
    <t>Parametry wymagane</t>
  </si>
  <si>
    <t xml:space="preserve">Ilość </t>
  </si>
  <si>
    <t>Nazwa handlowa
Producent</t>
  </si>
  <si>
    <t>Numer katalogowy 
(jeżeli istnieje)</t>
  </si>
  <si>
    <t>Cena jednostkowa brutto</t>
  </si>
  <si>
    <t>Wartość brutto pozycji</t>
  </si>
  <si>
    <t xml:space="preserve">Stenty kobaltowo-chromowe uwalniające lek o działaniu antyproliferacyjnym sirolimus oraz pokrywane substancją zapobiegającą wykrzepianiu       </t>
  </si>
  <si>
    <t>sztuk</t>
  </si>
  <si>
    <t>Parametry graniczne:</t>
  </si>
  <si>
    <t>Parametry oferowane (podać):</t>
  </si>
  <si>
    <t>stenty kobaltowo-chromowe o konstrukcji hybrydowej, montowane na balonie;
stenty pokrywane biodegradowalnym polimerem (kwas polimlekowy) uwalniającym lek o działaniu antyproliferacyjnym sirolimus, ponadto pokrywane pasywnie substancją zapobiegającą wykrzepianiu i przyspieszającą endotelializację;
długości stentów w zakresie min. od 10 do 40 mm; 
średnica stentów min. od 2,25 do 4,0 mm;
montowane na balonie wysokociśnieniowym (RPB minimum 16 atm);
skrócenie stentu podczas implantacji poniżej 1% przy RBP;
pewne i mocne umocowanie stentu na balonie;
możliwość doprężania stentów o średnicach 3.5 i 4.0 do ponad 4.5mm;</t>
  </si>
  <si>
    <t>Parametry pożądane:</t>
  </si>
  <si>
    <t xml:space="preserve">duża siła radialna stentu, powyżej 24 psi;
szeroki zakres długości;
szeroki zakres średnic;
</t>
  </si>
  <si>
    <t>Załącznik nr 1a do specyfikacji
Załącznik nr ….. do umowy</t>
  </si>
  <si>
    <r>
      <t>Stenty wie</t>
    </r>
    <r>
      <rPr>
        <sz val="11"/>
        <rFont val="Lucida Grande"/>
        <family val="1"/>
      </rPr>
      <t>ń</t>
    </r>
    <r>
      <rPr>
        <sz val="11"/>
        <rFont val="Garamond"/>
        <family val="1"/>
      </rPr>
      <t xml:space="preserve">cowe biodegradowalne oparte na platformie metalowej pokrywane lekiem antymitotycznym </t>
    </r>
  </si>
  <si>
    <r>
      <t>stenty biodegradowalne oparte na platformie metalowej, pokryte lekiem antymitotycznym, 
do kr</t>
    </r>
    <r>
      <rPr>
        <sz val="11"/>
        <rFont val="Lucida Grande"/>
        <family val="1"/>
      </rPr>
      <t>ę</t>
    </r>
    <r>
      <rPr>
        <sz val="11"/>
        <rFont val="Garamond"/>
        <family val="1"/>
      </rPr>
      <t xml:space="preserve">tych zmian
</t>
    </r>
    <r>
      <rPr>
        <sz val="11"/>
        <rFont val="Garamond"/>
        <family val="1"/>
      </rPr>
      <t xml:space="preserve">
</t>
    </r>
  </si>
  <si>
    <t xml:space="preserve">szeroki zakres długości;
szeroki zakres średnic;
badania potwierdzające wyższą dostarczalność do zmian;
</t>
  </si>
  <si>
    <t xml:space="preserve">Stentgrafty </t>
  </si>
  <si>
    <t>duża siła radialna stentu co najmniej 24 PSI</t>
  </si>
  <si>
    <t xml:space="preserve">Balony nacinająco-pozycjonujące </t>
  </si>
  <si>
    <t xml:space="preserve">cewnik balonowy zbrojony z zamontowanym spiralnym oplotem nitinolowym wokół balonu ułatwiający pozycjonowanie balonu w stencie oraz ułatwiający wstępne przygotowanie zmiany; 
zarejestrowane do leczenia restenozy w stencie;  
dostępne długości co najmniej od 10 do 20 mm;
średnica co najmniej od 2.0 do 3.5mm;    
współpracujące z prowadnikami angioplastycznymi 0,014”; </t>
  </si>
  <si>
    <t>wymienić istotne parametry techniczne nie uwzględnione powyżej wpływające na efektywność balonu.</t>
  </si>
  <si>
    <t xml:space="preserve">Cewniki diagnostyczne do koronarografii z dostępu przez tętnicę promieniową   </t>
  </si>
  <si>
    <t xml:space="preserve">PARAMETRY GRANICZNE:
- cewniki diagnostyczne do koronarografii dedykowane do dostępu przezpromieniowego 
- cewniki z kształtami krzywizn do kaniulowania jednym cewnikiem obu tętnic wieńcowych bez 
konieczności wymiany cewnika 
- dostępne co najmniej 4 rodzaje krzywizn dedykowanych do obu tętnic jednocześnie - wymienić konkretne typy
- dostępne różne rozmiary krzywizn – co najmniej 3 rozmiary dla co najmniej dwóch typów krzywizn - wymienić konkretne rozmiary typów krzywizn
- dostępne cewniki 5F i 6F                                                                                                                                           - duża średnica wewnętrzna 5F –min 0,047” dla każdej krzywiżny , 6F – min 0,056” dla każdej krzywizny
- dostępne długości 100, 110 cm 
- dostępne cewniki z otworami bocznymi 
</t>
  </si>
  <si>
    <t xml:space="preserve">dobrze manewrowalne;       
końcówka atraumatyczna, dobrze widoczna w skopii odporna na złamanie i zagięcie, charakteryzuje się dużą siłą podparcia i pamięcią kształtu; </t>
  </si>
  <si>
    <t xml:space="preserve">Koszulki wprowadzające krótkie do tętnicy udowej  </t>
  </si>
  <si>
    <t xml:space="preserve">koszulki wprowadzające o długości 11cm
zróżnicowane profile 5F-9F
odporne na złamania - zbrojenie splotem metalowym, na całej długości widocznym na zewnątrz </t>
  </si>
  <si>
    <t xml:space="preserve">atraumatyczne         
zastawka zapewniająca optymalną hemostazę i niskie opory  </t>
  </si>
  <si>
    <t xml:space="preserve">Zestawy do ochrony dystalnej podczas angioplastyki żylnych pomostów aortalno-wieńcowych </t>
  </si>
  <si>
    <t>urządzenia do ochrony tętnic o typie koszyczka 
system dostarczania typu mono-rail
długość prowadnika 180 i 300 cm
średnica prowadnika 0,014”
średnica koszyczka 3,5 – 5,5 mm</t>
  </si>
  <si>
    <t xml:space="preserve">Prowadniki specjalistyczne 0.018'' </t>
  </si>
  <si>
    <t xml:space="preserve">Stenty samorozprężalne hybrydowe do stentowania tętnic szyjnych  </t>
  </si>
  <si>
    <t>stent hybrydowy do tętnic szyjnych, z zamkniętymi celami w części środkowej i otwartymi celami na końcach</t>
  </si>
  <si>
    <t xml:space="preserve">dostępne stenty stożkowe                                                                                                                                                                            </t>
  </si>
  <si>
    <t>długości stentu w zakresie 30-40mm</t>
  </si>
  <si>
    <t>dostępne średnice stentów cylindrycznych od 7mm-11mm i stożkowych od 6mm do 10mm</t>
  </si>
  <si>
    <t xml:space="preserve">Cewniki diagnostyczne do koronarografii oraz aorto i wentrykulografii   </t>
  </si>
  <si>
    <t>cewniki dedykowane do koronarografii oraz cewniki PIG tail 
cewniki o dużym świetle wewnętrznym (min. 0,051 dla 6F);
cewniki o średnicy zewnętrznej 4-6F; dostepna szeroka gama krzywizn i typów cewników do lewej i prawej tętnicy wieńcowej oraz angiografii tętnic obwodowych, a także dedykowane do obu tętnic wieńcowych jednocześnie. Dostępne cewniki długie (125 +/-5cm)</t>
  </si>
  <si>
    <t>dobrze manewrowalne;       
końcówka atraumatyczna, dobrze widoczna w skopii odporna na złamanie i zagięcie, charakteryzuje się dużą siłą podparcia i pamięcią kształtu; szeroki zakres krzywizn, dostepne niestandardowe dlugosci</t>
  </si>
  <si>
    <t>W ramach realizacji umowy wykonawca zobowiązany będzie do utworzenia magazynu w Pracowni Hemodynamiki i Angiografii, zlokalizowanej w Szpitalu Uniwersyteckim w Krakowie przy ul. Kopernika 17, na zasadach określonych  w par. 3 wzoru umowy. Wymagane ilości w magazynie (części w tabeli odpowiadają częściom z załącznika nr 1a do specyfikacji). Zamawiający zastrzega sobie prawo zmiany ilość bądź miejsca magazynu komisowego</t>
  </si>
  <si>
    <t>Część 1</t>
  </si>
  <si>
    <t>60 sztuk</t>
  </si>
  <si>
    <t>Część</t>
  </si>
  <si>
    <t xml:space="preserve">Ilości w magazynie </t>
  </si>
  <si>
    <t>DFP.271.175.2018.ADB</t>
  </si>
  <si>
    <r>
      <t xml:space="preserve">Oświadczam,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>*Jeżeli wykonawca nie poda powyższej informacji to Zamawiający przyjmie, że wybór oferty nie będzie prowadził do powstania u Zamawiającego obowiązku podatkowego zgodnie z przepisami o podatku od towarów i usług”.</t>
    </r>
  </si>
  <si>
    <t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*Jeżeli wykonawca nie poda tych informacji to Zamawiający przyjmie, że wykonawca nie zamierza powierzać żadnej części zamówienia podwykonawcy.</t>
  </si>
  <si>
    <r>
      <t xml:space="preserve">stenty kobaltowo-chromowe, montowane na balonie, pokrycie (graft) nakładane metodą elektrospun (nie plecione);
niski profil przejścia 0,037” dla średnicy 3.0 mm;
długości stentgraftów w zakresie min. od 15 do 26 mm; 
szeroki zakres średnic stentgraftów  min. 2,5 do 5,0 mm;
montowane na balonie wysokociśnieniowym (RPB minimum 14 atm);
pewne i mocne umocowanie stentu na balonie;
stenty pokrywane pasywnie substancją zapobiegającą przechodzeniu jonów do ściany naczynia, zmniejszającą ryzyko wykrzepiania i przyspieszających endotelializację;
możliwość doprężania stentgraftów 4.5 i 5.0 do średnicy co najmniej 5.5mm;
</t>
    </r>
    <r>
      <rPr>
        <sz val="11"/>
        <color theme="1"/>
        <rFont val="Garamond"/>
        <family val="1"/>
        <charset val="238"/>
      </rPr>
      <t>Zamawiający dopuszcza stentgrafty wieńcowe o crossing profile 1,19 mm (0,046”) dla średnicy 3.0 mm. Pozostałe parametry bez zmian.</t>
    </r>
  </si>
  <si>
    <t>prowadnik pokrywane hydrofilnie;                                                                                                                         średnica 0,018”;                                                                                                                                                    dostępne długości 110/150/200/300cm;
kształtowalny koniec o długości 2cm;
dystalna część miękka na długości 8 oraz 12cm;
rdzeń ze stali z domieszką tytanu;</t>
  </si>
  <si>
    <t>Oświadczamy, że zamówienie będziemy wykonywać do czasu wyczerpania kwoty wynagrodzenia umownego, jednak nie dłużej niż przez 12 miesięcy od dnia zawarcia umowy.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</si>
</sst>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1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i/>
      <sz val="11"/>
      <name val="Garamond"/>
      <family val="1"/>
      <charset val="238"/>
    </font>
    <font>
      <sz val="10"/>
      <name val="Arial"/>
      <family val="2"/>
    </font>
    <font>
      <sz val="11"/>
      <name val="Garamond"/>
      <family val="1"/>
    </font>
    <font>
      <b/>
      <sz val="11"/>
      <name val="Garamond"/>
      <family val="1"/>
    </font>
    <font>
      <sz val="11"/>
      <color theme="1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name val="Lucida Grande"/>
      <family val="1"/>
    </font>
    <font>
      <sz val="12"/>
      <name val="Times New Roman"/>
      <family val="1"/>
    </font>
    <font>
      <sz val="11"/>
      <color theme="1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1" fillId="0" borderId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 applyFill="1" applyBorder="1" applyAlignment="1" applyProtection="1">
      <alignment horizontal="left" vertical="top" wrapText="1"/>
      <protection locked="0"/>
    </xf>
    <xf numFmtId="3" fontId="3" fillId="0" borderId="0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/>
    <xf numFmtId="0" fontId="4" fillId="0" borderId="0" xfId="0" applyFont="1" applyFill="1" applyBorder="1" applyAlignment="1" applyProtection="1">
      <alignment horizontal="center" vertical="top"/>
      <protection locked="0"/>
    </xf>
    <xf numFmtId="3" fontId="3" fillId="0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3" fontId="3" fillId="0" borderId="0" xfId="0" applyNumberFormat="1" applyFont="1" applyFill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0" xfId="0" quotePrefix="1" applyFont="1"/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3" fontId="3" fillId="0" borderId="0" xfId="1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49" fontId="3" fillId="0" borderId="0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3" fontId="3" fillId="0" borderId="0" xfId="0" applyNumberFormat="1" applyFont="1" applyFill="1" applyBorder="1" applyAlignment="1" applyProtection="1">
      <alignment horizontal="right" vertical="top" wrapText="1"/>
      <protection locked="0"/>
    </xf>
    <xf numFmtId="49" fontId="3" fillId="0" borderId="0" xfId="0" applyNumberFormat="1" applyFont="1" applyFill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49" fontId="3" fillId="0" borderId="2" xfId="0" applyNumberFormat="1" applyFont="1" applyFill="1" applyBorder="1" applyAlignment="1" applyProtection="1">
      <alignment horizontal="left" vertical="top" wrapText="1"/>
      <protection locked="0"/>
    </xf>
    <xf numFmtId="3" fontId="3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top" wrapText="1"/>
      <protection locked="0"/>
    </xf>
    <xf numFmtId="0" fontId="7" fillId="0" borderId="0" xfId="0" applyFont="1" applyFill="1" applyAlignment="1" applyProtection="1">
      <alignment horizontal="left" vertical="top" wrapText="1"/>
      <protection locked="0"/>
    </xf>
    <xf numFmtId="1" fontId="7" fillId="0" borderId="0" xfId="0" applyNumberFormat="1" applyFont="1" applyFill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horizontal="right" vertical="top" wrapText="1"/>
      <protection locked="0"/>
    </xf>
    <xf numFmtId="0" fontId="7" fillId="0" borderId="0" xfId="0" applyFont="1" applyFill="1" applyAlignment="1" applyProtection="1">
      <alignment vertical="top" wrapText="1"/>
      <protection locked="0"/>
    </xf>
    <xf numFmtId="0" fontId="8" fillId="0" borderId="0" xfId="0" applyFont="1" applyFill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1" fontId="7" fillId="0" borderId="0" xfId="0" applyNumberFormat="1" applyFont="1" applyFill="1" applyBorder="1" applyAlignment="1" applyProtection="1">
      <alignment horizontal="left" vertical="top" wrapText="1"/>
      <protection locked="0"/>
    </xf>
    <xf numFmtId="0" fontId="8" fillId="3" borderId="0" xfId="0" applyFont="1" applyFill="1" applyAlignment="1" applyProtection="1">
      <alignment horizontal="left" vertical="top" wrapText="1"/>
      <protection locked="0"/>
    </xf>
    <xf numFmtId="1" fontId="7" fillId="3" borderId="0" xfId="0" applyNumberFormat="1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horizontal="left" vertical="top" wrapText="1"/>
      <protection locked="0"/>
    </xf>
    <xf numFmtId="44" fontId="7" fillId="3" borderId="3" xfId="0" applyNumberFormat="1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top" wrapText="1"/>
      <protection locked="0"/>
    </xf>
    <xf numFmtId="1" fontId="7" fillId="3" borderId="0" xfId="0" applyNumberFormat="1" applyFont="1" applyFill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164" fontId="8" fillId="4" borderId="2" xfId="12" applyNumberFormat="1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9" fillId="0" borderId="1" xfId="8" applyFont="1" applyBorder="1" applyAlignment="1">
      <alignment horizontal="center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0" fontId="7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164" fontId="8" fillId="3" borderId="2" xfId="12" applyNumberFormat="1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9" fillId="5" borderId="1" xfId="8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horizontal="right" vertical="top"/>
      <protection locked="0"/>
    </xf>
    <xf numFmtId="0" fontId="13" fillId="0" borderId="0" xfId="0" applyFont="1" applyAlignment="1">
      <alignment horizontal="left" vertical="center" indent="4"/>
    </xf>
    <xf numFmtId="0" fontId="13" fillId="0" borderId="0" xfId="0" applyFont="1" applyAlignment="1">
      <alignment horizontal="left" vertical="center" indent="6"/>
    </xf>
    <xf numFmtId="0" fontId="3" fillId="0" borderId="0" xfId="0" applyFont="1" applyFill="1" applyAlignment="1" applyProtection="1">
      <alignment horizontal="right" vertical="top" wrapText="1"/>
      <protection locked="0"/>
    </xf>
    <xf numFmtId="1" fontId="3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1" fontId="3" fillId="0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1" fontId="3" fillId="3" borderId="0" xfId="0" applyNumberFormat="1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44" fontId="3" fillId="3" borderId="3" xfId="0" applyNumberFormat="1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64" fontId="4" fillId="3" borderId="2" xfId="12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Fill="1" applyAlignment="1" applyProtection="1">
      <alignment horizontal="right" vertical="top"/>
      <protection locked="0"/>
    </xf>
    <xf numFmtId="1" fontId="3" fillId="3" borderId="0" xfId="0" applyNumberFormat="1" applyFont="1" applyFill="1" applyAlignment="1" applyProtection="1">
      <alignment horizontal="left" vertical="top" wrapText="1"/>
      <protection locked="0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8" applyFont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horizontal="right" vertical="top" wrapText="1"/>
      <protection locked="0"/>
    </xf>
    <xf numFmtId="0" fontId="3" fillId="0" borderId="0" xfId="0" applyFont="1" applyFill="1" applyAlignment="1" applyProtection="1">
      <alignment horizontal="right" vertical="top" wrapText="1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1" fontId="3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0" fontId="4" fillId="0" borderId="3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justify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Fill="1" applyBorder="1" applyAlignment="1" applyProtection="1">
      <alignment horizontal="center" vertical="top" wrapText="1"/>
      <protection locked="0"/>
    </xf>
    <xf numFmtId="44" fontId="3" fillId="0" borderId="7" xfId="1" applyNumberFormat="1" applyFont="1" applyFill="1" applyBorder="1" applyAlignment="1" applyProtection="1">
      <alignment horizontal="left" vertical="center" wrapText="1"/>
      <protection locked="0"/>
    </xf>
    <xf numFmtId="44" fontId="3" fillId="0" borderId="7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3" fontId="4" fillId="2" borderId="5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49" fontId="3" fillId="0" borderId="0" xfId="0" applyNumberFormat="1" applyFont="1" applyFill="1" applyBorder="1" applyAlignment="1" applyProtection="1">
      <alignment vertical="top" wrapText="1"/>
      <protection locked="0"/>
    </xf>
    <xf numFmtId="49" fontId="3" fillId="0" borderId="2" xfId="0" applyNumberFormat="1" applyFont="1" applyFill="1" applyBorder="1" applyAlignment="1" applyProtection="1">
      <alignment horizontal="left" vertical="top" wrapText="1"/>
      <protection locked="0"/>
    </xf>
    <xf numFmtId="49" fontId="3" fillId="0" borderId="8" xfId="0" applyNumberFormat="1" applyFont="1" applyFill="1" applyBorder="1" applyAlignment="1" applyProtection="1">
      <alignment horizontal="left" vertical="top" wrapText="1"/>
      <protection locked="0"/>
    </xf>
    <xf numFmtId="49" fontId="3" fillId="0" borderId="3" xfId="0" applyNumberFormat="1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2" xfId="0" applyNumberFormat="1" applyFont="1" applyFill="1" applyBorder="1" applyAlignment="1" applyProtection="1">
      <alignment horizontal="left" vertical="top" wrapText="1"/>
      <protection locked="0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justify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7" fillId="0" borderId="0" xfId="0" applyFont="1" applyFill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horizontal="right" vertical="top" wrapText="1"/>
      <protection locked="0"/>
    </xf>
    <xf numFmtId="1" fontId="8" fillId="4" borderId="2" xfId="0" applyNumberFormat="1" applyFont="1" applyFill="1" applyBorder="1" applyAlignment="1" applyProtection="1">
      <alignment horizontal="left" vertical="top" wrapText="1"/>
      <protection locked="0"/>
    </xf>
    <xf numFmtId="0" fontId="10" fillId="4" borderId="8" xfId="0" applyFont="1" applyFill="1" applyBorder="1" applyAlignment="1">
      <alignment vertical="top" wrapText="1"/>
    </xf>
    <xf numFmtId="0" fontId="10" fillId="4" borderId="3" xfId="0" applyFont="1" applyFill="1" applyBorder="1" applyAlignment="1">
      <alignment vertical="top" wrapText="1"/>
    </xf>
    <xf numFmtId="1" fontId="7" fillId="0" borderId="1" xfId="0" applyNumberFormat="1" applyFont="1" applyFill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>
      <alignment vertical="top" wrapText="1"/>
    </xf>
    <xf numFmtId="0" fontId="8" fillId="4" borderId="2" xfId="0" applyFont="1" applyFill="1" applyBorder="1" applyAlignment="1" applyProtection="1">
      <alignment horizontal="left" vertical="top" wrapText="1"/>
      <protection locked="0"/>
    </xf>
    <xf numFmtId="0" fontId="11" fillId="4" borderId="8" xfId="0" applyFont="1" applyFill="1" applyBorder="1" applyAlignment="1">
      <alignment horizontal="left" vertical="top" wrapText="1"/>
    </xf>
    <xf numFmtId="0" fontId="11" fillId="4" borderId="3" xfId="0" applyFont="1" applyFill="1" applyBorder="1" applyAlignment="1">
      <alignment horizontal="left" vertical="top" wrapText="1"/>
    </xf>
    <xf numFmtId="1" fontId="4" fillId="5" borderId="2" xfId="0" applyNumberFormat="1" applyFont="1" applyFill="1" applyBorder="1" applyAlignment="1" applyProtection="1">
      <alignment horizontal="left" vertical="top" wrapText="1"/>
      <protection locked="0"/>
    </xf>
    <xf numFmtId="0" fontId="4" fillId="5" borderId="8" xfId="0" applyFont="1" applyFill="1" applyBorder="1" applyAlignment="1">
      <alignment vertical="top" wrapText="1"/>
    </xf>
    <xf numFmtId="0" fontId="4" fillId="5" borderId="3" xfId="0" applyFont="1" applyFill="1" applyBorder="1" applyAlignment="1">
      <alignment vertical="top" wrapText="1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</cellXfs>
  <cellStyles count="13">
    <cellStyle name="Dziesiętny 2" xfId="2"/>
    <cellStyle name="Dziesiętny 3" xfId="12"/>
    <cellStyle name="Normalny" xfId="0" builtinId="0"/>
    <cellStyle name="Normalny 10" xfId="3"/>
    <cellStyle name="Normalny 2" xfId="4"/>
    <cellStyle name="Normalny 2 2" xfId="5"/>
    <cellStyle name="Normalny 2 2 2" xfId="6"/>
    <cellStyle name="Normalny 3" xfId="7"/>
    <cellStyle name="Normalny 4" xfId="8"/>
    <cellStyle name="Normalny 4 2" xfId="9"/>
    <cellStyle name="Normalny 7" xfId="10"/>
    <cellStyle name="Walutowy" xfId="1" builtinId="4"/>
    <cellStyle name="Walutowy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E58"/>
  <sheetViews>
    <sheetView showGridLines="0" tabSelected="1" topLeftCell="A28" zoomScale="115" zoomScaleNormal="115" workbookViewId="0">
      <selection activeCell="A34" sqref="A34:XFD34"/>
    </sheetView>
  </sheetViews>
  <sheetFormatPr defaultRowHeight="15"/>
  <cols>
    <col min="1" max="1" width="3.5703125" style="3" customWidth="1"/>
    <col min="2" max="2" width="19.28515625" style="3" customWidth="1"/>
    <col min="3" max="3" width="47.7109375" style="3" customWidth="1"/>
    <col min="4" max="4" width="13.5703125" style="3" customWidth="1"/>
    <col min="5" max="5" width="28.85546875" style="3" customWidth="1"/>
    <col min="6" max="16384" width="9.140625" style="3"/>
  </cols>
  <sheetData>
    <row r="1" spans="1:4">
      <c r="A1" s="1"/>
      <c r="B1" s="1"/>
      <c r="C1" s="1"/>
      <c r="D1" s="2" t="s">
        <v>0</v>
      </c>
    </row>
    <row r="2" spans="1:4">
      <c r="A2" s="1"/>
      <c r="B2" s="4"/>
      <c r="C2" s="4" t="s">
        <v>1</v>
      </c>
      <c r="D2" s="4"/>
    </row>
    <row r="3" spans="1:4">
      <c r="A3" s="1"/>
      <c r="B3" s="1"/>
      <c r="C3" s="1"/>
      <c r="D3" s="5"/>
    </row>
    <row r="4" spans="1:4">
      <c r="A4" s="1"/>
      <c r="B4" s="1" t="s">
        <v>2</v>
      </c>
      <c r="C4" s="95" t="s">
        <v>100</v>
      </c>
      <c r="D4" s="5"/>
    </row>
    <row r="5" spans="1:4">
      <c r="A5" s="1"/>
      <c r="B5" s="1"/>
      <c r="C5" s="1"/>
      <c r="D5" s="5"/>
    </row>
    <row r="6" spans="1:4" ht="31.5" customHeight="1">
      <c r="A6" s="1"/>
      <c r="B6" s="1" t="s">
        <v>3</v>
      </c>
      <c r="C6" s="109" t="s">
        <v>4</v>
      </c>
      <c r="D6" s="109"/>
    </row>
    <row r="7" spans="1:4">
      <c r="A7" s="1"/>
      <c r="B7" s="1"/>
      <c r="C7" s="1"/>
      <c r="D7" s="5"/>
    </row>
    <row r="8" spans="1:4">
      <c r="A8" s="1"/>
      <c r="B8" s="6" t="s">
        <v>5</v>
      </c>
      <c r="C8" s="110"/>
      <c r="D8" s="111"/>
    </row>
    <row r="9" spans="1:4" ht="30">
      <c r="A9" s="1"/>
      <c r="B9" s="6" t="s">
        <v>6</v>
      </c>
      <c r="C9" s="112"/>
      <c r="D9" s="113"/>
    </row>
    <row r="10" spans="1:4">
      <c r="A10" s="1"/>
      <c r="B10" s="6" t="s">
        <v>7</v>
      </c>
      <c r="C10" s="107"/>
      <c r="D10" s="108"/>
    </row>
    <row r="11" spans="1:4">
      <c r="A11" s="1"/>
      <c r="B11" s="6" t="s">
        <v>8</v>
      </c>
      <c r="C11" s="107"/>
      <c r="D11" s="108"/>
    </row>
    <row r="12" spans="1:4">
      <c r="A12" s="1"/>
      <c r="B12" s="6" t="s">
        <v>9</v>
      </c>
      <c r="C12" s="107"/>
      <c r="D12" s="108"/>
    </row>
    <row r="13" spans="1:4">
      <c r="A13" s="1"/>
      <c r="B13" s="6" t="s">
        <v>10</v>
      </c>
      <c r="C13" s="107"/>
      <c r="D13" s="108"/>
    </row>
    <row r="14" spans="1:4">
      <c r="A14" s="1"/>
      <c r="B14" s="6" t="s">
        <v>11</v>
      </c>
      <c r="C14" s="107"/>
      <c r="D14" s="108"/>
    </row>
    <row r="15" spans="1:4">
      <c r="A15" s="1"/>
      <c r="B15" s="6" t="s">
        <v>12</v>
      </c>
      <c r="C15" s="107"/>
      <c r="D15" s="108"/>
    </row>
    <row r="16" spans="1:4">
      <c r="A16" s="1"/>
      <c r="B16" s="6" t="s">
        <v>13</v>
      </c>
      <c r="C16" s="107"/>
      <c r="D16" s="108"/>
    </row>
    <row r="17" spans="1:5">
      <c r="A17" s="1"/>
      <c r="B17" s="6" t="s">
        <v>14</v>
      </c>
      <c r="C17" s="107"/>
      <c r="D17" s="108"/>
    </row>
    <row r="18" spans="1:5">
      <c r="A18" s="1"/>
      <c r="B18" s="1"/>
      <c r="C18" s="7"/>
      <c r="D18" s="8"/>
    </row>
    <row r="19" spans="1:5">
      <c r="A19" s="1"/>
      <c r="B19" s="116" t="s">
        <v>15</v>
      </c>
      <c r="C19" s="101"/>
      <c r="D19" s="9"/>
    </row>
    <row r="20" spans="1:5" ht="15.75" thickBot="1">
      <c r="A20" s="1"/>
      <c r="B20" s="1"/>
      <c r="C20" s="10"/>
      <c r="D20" s="9"/>
    </row>
    <row r="21" spans="1:5" ht="15.75" thickBot="1">
      <c r="A21" s="1"/>
      <c r="B21" s="11" t="s">
        <v>16</v>
      </c>
      <c r="C21" s="117" t="s">
        <v>17</v>
      </c>
      <c r="D21" s="118"/>
    </row>
    <row r="22" spans="1:5">
      <c r="A22" s="12"/>
      <c r="B22" s="13" t="s">
        <v>18</v>
      </c>
      <c r="C22" s="114">
        <f>'część (1)'!F6</f>
        <v>0</v>
      </c>
      <c r="D22" s="115"/>
      <c r="E22" s="14"/>
    </row>
    <row r="23" spans="1:5">
      <c r="A23" s="12"/>
      <c r="B23" s="15" t="s">
        <v>19</v>
      </c>
      <c r="C23" s="114">
        <f>'część (2)'!F6</f>
        <v>0</v>
      </c>
      <c r="D23" s="115"/>
    </row>
    <row r="24" spans="1:5">
      <c r="A24" s="12"/>
      <c r="B24" s="13" t="s">
        <v>20</v>
      </c>
      <c r="C24" s="114">
        <f>'część (3)'!F6</f>
        <v>0</v>
      </c>
      <c r="D24" s="115"/>
    </row>
    <row r="25" spans="1:5">
      <c r="A25" s="12"/>
      <c r="B25" s="15" t="s">
        <v>21</v>
      </c>
      <c r="C25" s="114">
        <f>'część (4)'!F6</f>
        <v>0</v>
      </c>
      <c r="D25" s="115"/>
    </row>
    <row r="26" spans="1:5" ht="15" customHeight="1">
      <c r="A26" s="12"/>
      <c r="B26" s="13" t="s">
        <v>22</v>
      </c>
      <c r="C26" s="114">
        <f>'część (5)'!F6</f>
        <v>0</v>
      </c>
      <c r="D26" s="115"/>
    </row>
    <row r="27" spans="1:5">
      <c r="A27" s="12"/>
      <c r="B27" s="15" t="s">
        <v>23</v>
      </c>
      <c r="C27" s="114">
        <f>'część (6)'!F6</f>
        <v>0</v>
      </c>
      <c r="D27" s="115"/>
    </row>
    <row r="28" spans="1:5">
      <c r="A28" s="12"/>
      <c r="B28" s="13" t="s">
        <v>24</v>
      </c>
      <c r="C28" s="114">
        <f>'część (7)'!F6</f>
        <v>0</v>
      </c>
      <c r="D28" s="115"/>
    </row>
    <row r="29" spans="1:5">
      <c r="A29" s="12"/>
      <c r="B29" s="13" t="s">
        <v>25</v>
      </c>
      <c r="C29" s="114">
        <f>'część (8)'!F6</f>
        <v>0</v>
      </c>
      <c r="D29" s="115"/>
    </row>
    <row r="30" spans="1:5">
      <c r="A30" s="12"/>
      <c r="B30" s="15" t="s">
        <v>26</v>
      </c>
      <c r="C30" s="114">
        <f>'część (9)'!F7</f>
        <v>0</v>
      </c>
      <c r="D30" s="115"/>
    </row>
    <row r="31" spans="1:5">
      <c r="A31" s="12"/>
      <c r="B31" s="13" t="s">
        <v>27</v>
      </c>
      <c r="C31" s="114">
        <f>'część (10)'!F7</f>
        <v>0</v>
      </c>
      <c r="D31" s="115"/>
    </row>
    <row r="32" spans="1:5">
      <c r="A32" s="1"/>
      <c r="B32" s="16"/>
      <c r="C32" s="1"/>
      <c r="D32" s="17"/>
    </row>
    <row r="33" spans="1:4" ht="21.75" customHeight="1">
      <c r="A33" s="1" t="s">
        <v>28</v>
      </c>
      <c r="B33" s="101" t="s">
        <v>29</v>
      </c>
      <c r="C33" s="116"/>
      <c r="D33" s="119"/>
    </row>
    <row r="34" spans="1:4" ht="42" customHeight="1">
      <c r="A34" s="1" t="s">
        <v>30</v>
      </c>
      <c r="B34" s="120" t="s">
        <v>105</v>
      </c>
      <c r="C34" s="120"/>
      <c r="D34" s="120"/>
    </row>
    <row r="35" spans="1:4" ht="70.5" customHeight="1">
      <c r="A35" s="18" t="s">
        <v>31</v>
      </c>
      <c r="B35" s="109" t="s">
        <v>32</v>
      </c>
      <c r="C35" s="109"/>
      <c r="D35" s="109"/>
    </row>
    <row r="36" spans="1:4" ht="53.25" customHeight="1">
      <c r="A36" s="1" t="s">
        <v>33</v>
      </c>
      <c r="B36" s="109" t="s">
        <v>34</v>
      </c>
      <c r="C36" s="127"/>
      <c r="D36" s="127"/>
    </row>
    <row r="37" spans="1:4" ht="40.5" customHeight="1">
      <c r="A37" s="1" t="s">
        <v>35</v>
      </c>
      <c r="B37" s="116" t="s">
        <v>36</v>
      </c>
      <c r="C37" s="101"/>
      <c r="D37" s="101"/>
    </row>
    <row r="38" spans="1:4" ht="55.5" customHeight="1">
      <c r="A38" s="1" t="s">
        <v>37</v>
      </c>
      <c r="B38" s="109" t="s">
        <v>38</v>
      </c>
      <c r="C38" s="127"/>
      <c r="D38" s="127"/>
    </row>
    <row r="39" spans="1:4" ht="126" customHeight="1">
      <c r="A39" s="1" t="s">
        <v>39</v>
      </c>
      <c r="B39" s="116" t="s">
        <v>102</v>
      </c>
      <c r="C39" s="116"/>
      <c r="D39" s="116"/>
    </row>
    <row r="40" spans="1:4" ht="112.5" customHeight="1">
      <c r="A40" s="19" t="s">
        <v>40</v>
      </c>
      <c r="B40" s="116" t="s">
        <v>101</v>
      </c>
      <c r="C40" s="116"/>
      <c r="D40" s="116"/>
    </row>
    <row r="41" spans="1:4">
      <c r="A41" s="19" t="s">
        <v>41</v>
      </c>
      <c r="B41" s="20" t="s">
        <v>42</v>
      </c>
      <c r="C41" s="10"/>
      <c r="D41" s="1"/>
    </row>
    <row r="42" spans="1:4">
      <c r="A42" s="1"/>
      <c r="B42" s="10"/>
      <c r="C42" s="10"/>
      <c r="D42" s="21"/>
    </row>
    <row r="43" spans="1:4">
      <c r="A43" s="1"/>
      <c r="B43" s="121" t="s">
        <v>43</v>
      </c>
      <c r="C43" s="122"/>
      <c r="D43" s="123"/>
    </row>
    <row r="44" spans="1:4">
      <c r="A44" s="1"/>
      <c r="B44" s="121" t="s">
        <v>44</v>
      </c>
      <c r="C44" s="123"/>
      <c r="D44" s="6"/>
    </row>
    <row r="45" spans="1:4">
      <c r="A45" s="1"/>
      <c r="B45" s="125"/>
      <c r="C45" s="126"/>
      <c r="D45" s="6"/>
    </row>
    <row r="46" spans="1:4">
      <c r="A46" s="1"/>
      <c r="B46" s="125"/>
      <c r="C46" s="126"/>
      <c r="D46" s="6"/>
    </row>
    <row r="47" spans="1:4">
      <c r="A47" s="1"/>
      <c r="B47" s="125"/>
      <c r="C47" s="126"/>
      <c r="D47" s="6"/>
    </row>
    <row r="48" spans="1:4">
      <c r="A48" s="1"/>
      <c r="B48" s="22" t="s">
        <v>45</v>
      </c>
      <c r="C48" s="22"/>
      <c r="D48" s="21"/>
    </row>
    <row r="49" spans="1:4">
      <c r="A49" s="1"/>
      <c r="B49" s="121" t="s">
        <v>46</v>
      </c>
      <c r="C49" s="122"/>
      <c r="D49" s="123"/>
    </row>
    <row r="50" spans="1:4" ht="30">
      <c r="A50" s="1"/>
      <c r="B50" s="23" t="s">
        <v>44</v>
      </c>
      <c r="C50" s="24" t="s">
        <v>47</v>
      </c>
      <c r="D50" s="25" t="s">
        <v>48</v>
      </c>
    </row>
    <row r="51" spans="1:4">
      <c r="A51" s="1"/>
      <c r="B51" s="26"/>
      <c r="C51" s="24"/>
      <c r="D51" s="27"/>
    </row>
    <row r="52" spans="1:4">
      <c r="A52" s="1"/>
      <c r="B52" s="26"/>
      <c r="C52" s="24"/>
      <c r="D52" s="27"/>
    </row>
    <row r="53" spans="1:4">
      <c r="A53" s="1"/>
      <c r="B53" s="22"/>
      <c r="C53" s="22"/>
      <c r="D53" s="21"/>
    </row>
    <row r="54" spans="1:4">
      <c r="A54" s="1"/>
      <c r="B54" s="121" t="s">
        <v>49</v>
      </c>
      <c r="C54" s="122"/>
      <c r="D54" s="123"/>
    </row>
    <row r="55" spans="1:4">
      <c r="A55" s="1"/>
      <c r="B55" s="124" t="s">
        <v>50</v>
      </c>
      <c r="C55" s="124"/>
      <c r="D55" s="6"/>
    </row>
    <row r="56" spans="1:4">
      <c r="A56" s="1"/>
      <c r="B56" s="111"/>
      <c r="C56" s="111"/>
      <c r="D56" s="6"/>
    </row>
    <row r="58" spans="1:4">
      <c r="A58" s="3" t="s">
        <v>51</v>
      </c>
      <c r="B58" s="3" t="s">
        <v>52</v>
      </c>
    </row>
  </sheetData>
  <mergeCells count="40">
    <mergeCell ref="B40:D40"/>
    <mergeCell ref="B35:D35"/>
    <mergeCell ref="B36:D36"/>
    <mergeCell ref="B37:D37"/>
    <mergeCell ref="B38:D38"/>
    <mergeCell ref="B39:D39"/>
    <mergeCell ref="B54:D54"/>
    <mergeCell ref="B55:C55"/>
    <mergeCell ref="B56:C56"/>
    <mergeCell ref="B43:D43"/>
    <mergeCell ref="B44:C44"/>
    <mergeCell ref="B45:C45"/>
    <mergeCell ref="B46:C46"/>
    <mergeCell ref="B47:C47"/>
    <mergeCell ref="B49:D49"/>
    <mergeCell ref="B33:D33"/>
    <mergeCell ref="B34:D34"/>
    <mergeCell ref="C27:D27"/>
    <mergeCell ref="C28:D28"/>
    <mergeCell ref="C29:D29"/>
    <mergeCell ref="C30:D30"/>
    <mergeCell ref="C31:D31"/>
    <mergeCell ref="C26:D26"/>
    <mergeCell ref="C13:D13"/>
    <mergeCell ref="C14:D14"/>
    <mergeCell ref="C15:D15"/>
    <mergeCell ref="C16:D16"/>
    <mergeCell ref="C17:D17"/>
    <mergeCell ref="B19:C19"/>
    <mergeCell ref="C21:D21"/>
    <mergeCell ref="C22:D22"/>
    <mergeCell ref="C23:D23"/>
    <mergeCell ref="C24:D24"/>
    <mergeCell ref="C25:D25"/>
    <mergeCell ref="C12:D12"/>
    <mergeCell ref="C6:D6"/>
    <mergeCell ref="C8:D8"/>
    <mergeCell ref="C9:D9"/>
    <mergeCell ref="C10:D10"/>
    <mergeCell ref="C11:D11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2"/>
  <sheetViews>
    <sheetView showGridLines="0" zoomScale="120" zoomScaleNormal="120" workbookViewId="0">
      <selection activeCell="B10" sqref="B10"/>
    </sheetView>
  </sheetViews>
  <sheetFormatPr defaultColWidth="11.42578125" defaultRowHeight="15"/>
  <cols>
    <col min="1" max="1" width="5.28515625" style="28" customWidth="1"/>
    <col min="2" max="2" width="73.140625" style="28" customWidth="1"/>
    <col min="3" max="3" width="8.28515625" style="29" customWidth="1"/>
    <col min="4" max="4" width="9.28515625" style="30" customWidth="1"/>
    <col min="5" max="5" width="22.42578125" style="28" customWidth="1"/>
    <col min="6" max="6" width="19" style="28" customWidth="1"/>
    <col min="7" max="7" width="14.7109375" style="28" customWidth="1"/>
    <col min="8" max="8" width="16.140625" style="28" customWidth="1"/>
    <col min="9" max="10" width="14.28515625" style="28" customWidth="1"/>
    <col min="11" max="16384" width="11.42578125" style="28"/>
  </cols>
  <sheetData>
    <row r="1" spans="1:10" ht="39.75" customHeight="1">
      <c r="B1" s="7" t="s">
        <v>100</v>
      </c>
      <c r="C1" s="28"/>
      <c r="G1" s="135" t="s">
        <v>69</v>
      </c>
      <c r="H1" s="135"/>
      <c r="I1" s="65"/>
      <c r="J1" s="65"/>
    </row>
    <row r="2" spans="1:10">
      <c r="E2" s="134"/>
      <c r="F2" s="134"/>
    </row>
    <row r="4" spans="1:10">
      <c r="B4" s="32" t="s">
        <v>53</v>
      </c>
      <c r="C4" s="33">
        <v>9</v>
      </c>
      <c r="D4" s="34"/>
      <c r="E4" s="35"/>
      <c r="F4" s="36"/>
      <c r="G4" s="37"/>
      <c r="H4" s="37"/>
    </row>
    <row r="5" spans="1:10">
      <c r="B5" s="32"/>
      <c r="C5" s="38"/>
      <c r="D5" s="34"/>
      <c r="E5" s="35"/>
      <c r="F5" s="36"/>
      <c r="G5" s="37"/>
      <c r="H5" s="37"/>
    </row>
    <row r="6" spans="1:10">
      <c r="A6" s="32"/>
      <c r="C6" s="38"/>
      <c r="D6" s="34"/>
      <c r="E6" s="37"/>
      <c r="F6" s="37"/>
      <c r="G6" s="37"/>
      <c r="H6" s="37"/>
    </row>
    <row r="7" spans="1:10">
      <c r="A7" s="39"/>
      <c r="B7" s="39"/>
      <c r="C7" s="40"/>
      <c r="D7" s="41"/>
      <c r="E7" s="42" t="s">
        <v>17</v>
      </c>
      <c r="F7" s="43">
        <f>SUM(H10:H10)</f>
        <v>0</v>
      </c>
      <c r="G7" s="44"/>
      <c r="H7" s="44"/>
    </row>
    <row r="8" spans="1:10">
      <c r="A8" s="44"/>
      <c r="B8" s="39"/>
      <c r="C8" s="45"/>
      <c r="D8" s="46"/>
      <c r="E8" s="44"/>
      <c r="F8" s="44"/>
      <c r="G8" s="44"/>
      <c r="H8" s="44"/>
    </row>
    <row r="9" spans="1:10" s="50" customFormat="1" ht="45">
      <c r="A9" s="60" t="s">
        <v>55</v>
      </c>
      <c r="B9" s="60" t="s">
        <v>56</v>
      </c>
      <c r="C9" s="61" t="s">
        <v>57</v>
      </c>
      <c r="D9" s="62"/>
      <c r="E9" s="60" t="s">
        <v>58</v>
      </c>
      <c r="F9" s="60" t="s">
        <v>59</v>
      </c>
      <c r="G9" s="60" t="s">
        <v>60</v>
      </c>
      <c r="H9" s="60" t="s">
        <v>61</v>
      </c>
    </row>
    <row r="10" spans="1:10" s="58" customFormat="1">
      <c r="A10" s="51" t="s">
        <v>28</v>
      </c>
      <c r="B10" s="52" t="s">
        <v>87</v>
      </c>
      <c r="C10" s="53">
        <v>10</v>
      </c>
      <c r="D10" s="54" t="s">
        <v>63</v>
      </c>
      <c r="E10" s="55"/>
      <c r="F10" s="55"/>
      <c r="G10" s="56"/>
      <c r="H10" s="57">
        <f>ROUND(ROUND(C10,2)*ROUND(G10,2),2)</f>
        <v>0</v>
      </c>
    </row>
    <row r="13" spans="1:10">
      <c r="B13" s="42" t="s">
        <v>64</v>
      </c>
      <c r="C13" s="136" t="s">
        <v>65</v>
      </c>
      <c r="D13" s="137"/>
      <c r="E13" s="137"/>
      <c r="F13" s="137"/>
      <c r="G13" s="137"/>
      <c r="H13" s="138"/>
    </row>
    <row r="14" spans="1:10" ht="30">
      <c r="B14" s="59" t="s">
        <v>88</v>
      </c>
      <c r="C14" s="139"/>
      <c r="D14" s="140"/>
      <c r="E14" s="140"/>
      <c r="F14" s="140"/>
      <c r="G14" s="140"/>
      <c r="H14" s="140"/>
    </row>
    <row r="15" spans="1:10">
      <c r="B15" s="59" t="s">
        <v>89</v>
      </c>
      <c r="C15" s="139"/>
      <c r="D15" s="140"/>
      <c r="E15" s="140"/>
      <c r="F15" s="140"/>
      <c r="G15" s="140"/>
      <c r="H15" s="140"/>
    </row>
    <row r="16" spans="1:10">
      <c r="B16" s="59" t="s">
        <v>90</v>
      </c>
      <c r="C16" s="139"/>
      <c r="D16" s="140"/>
      <c r="E16" s="140"/>
      <c r="F16" s="140"/>
      <c r="G16" s="140"/>
      <c r="H16" s="140"/>
    </row>
    <row r="17" spans="2:8" ht="30">
      <c r="B17" s="59" t="s">
        <v>91</v>
      </c>
      <c r="C17" s="139"/>
      <c r="D17" s="140"/>
      <c r="E17" s="140"/>
      <c r="F17" s="140"/>
      <c r="G17" s="140"/>
      <c r="H17" s="140"/>
    </row>
    <row r="20" spans="2:8" ht="15.75">
      <c r="B20" s="66"/>
    </row>
    <row r="21" spans="2:8" ht="15.75">
      <c r="B21" s="66"/>
    </row>
    <row r="22" spans="2:8" ht="15.75">
      <c r="B22" s="67"/>
    </row>
  </sheetData>
  <mergeCells count="7">
    <mergeCell ref="C17:H17"/>
    <mergeCell ref="G1:H1"/>
    <mergeCell ref="E2:F2"/>
    <mergeCell ref="C13:H13"/>
    <mergeCell ref="C14:H14"/>
    <mergeCell ref="C15:H15"/>
    <mergeCell ref="C16:H16"/>
  </mergeCells>
  <pageMargins left="0.75000000000000011" right="0.75000000000000011" top="1" bottom="1" header="0.5" footer="0.5"/>
  <pageSetup paperSize="9" scale="78" orientation="landscape" horizontalDpi="1200" verticalDpi="1200" r:id="rId1"/>
  <headerFooter alignWithMargins="0"/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"/>
  <sheetViews>
    <sheetView showGridLines="0" zoomScaleNormal="100" workbookViewId="0">
      <selection activeCell="B10" sqref="B10"/>
    </sheetView>
  </sheetViews>
  <sheetFormatPr defaultColWidth="11.42578125" defaultRowHeight="15"/>
  <cols>
    <col min="1" max="1" width="5.28515625" style="10" customWidth="1"/>
    <col min="2" max="2" width="97.28515625" style="10" customWidth="1"/>
    <col min="3" max="3" width="8.28515625" style="69" customWidth="1"/>
    <col min="4" max="4" width="9.28515625" style="68" customWidth="1"/>
    <col min="5" max="5" width="22.42578125" style="10" customWidth="1"/>
    <col min="6" max="6" width="21" style="10" customWidth="1"/>
    <col min="7" max="7" width="14.7109375" style="10" customWidth="1"/>
    <col min="8" max="8" width="18.28515625" style="10" customWidth="1"/>
    <col min="9" max="10" width="14.28515625" style="10" customWidth="1"/>
    <col min="11" max="16384" width="11.42578125" style="10"/>
  </cols>
  <sheetData>
    <row r="1" spans="1:10" ht="34.5" customHeight="1">
      <c r="B1" s="7" t="s">
        <v>100</v>
      </c>
      <c r="C1" s="10"/>
      <c r="G1" s="100" t="s">
        <v>69</v>
      </c>
      <c r="H1" s="100"/>
      <c r="I1" s="85"/>
      <c r="J1" s="85"/>
    </row>
    <row r="2" spans="1:10">
      <c r="E2" s="101"/>
      <c r="F2" s="101"/>
    </row>
    <row r="4" spans="1:10">
      <c r="B4" s="20" t="s">
        <v>53</v>
      </c>
      <c r="C4" s="70">
        <v>10</v>
      </c>
      <c r="D4" s="71"/>
      <c r="E4" s="72" t="s">
        <v>54</v>
      </c>
      <c r="F4" s="7"/>
      <c r="G4" s="1"/>
      <c r="H4" s="1"/>
    </row>
    <row r="5" spans="1:10">
      <c r="B5" s="20"/>
      <c r="C5" s="73"/>
      <c r="D5" s="71"/>
      <c r="E5" s="72"/>
      <c r="F5" s="7"/>
      <c r="G5" s="1"/>
      <c r="H5" s="1"/>
    </row>
    <row r="6" spans="1:10">
      <c r="A6" s="20"/>
      <c r="C6" s="73"/>
      <c r="D6" s="71"/>
      <c r="E6" s="1"/>
      <c r="F6" s="1"/>
      <c r="G6" s="1"/>
      <c r="H6" s="1"/>
    </row>
    <row r="7" spans="1:10">
      <c r="A7" s="75"/>
      <c r="B7" s="75"/>
      <c r="C7" s="76"/>
      <c r="D7" s="77"/>
      <c r="E7" s="78" t="s">
        <v>17</v>
      </c>
      <c r="F7" s="79">
        <f>SUM(H10:H10)</f>
        <v>0</v>
      </c>
      <c r="G7" s="80"/>
      <c r="H7" s="80"/>
    </row>
    <row r="8" spans="1:10" ht="12.75" customHeight="1">
      <c r="A8" s="80"/>
      <c r="B8" s="75"/>
      <c r="C8" s="86"/>
      <c r="D8" s="87"/>
      <c r="E8" s="80"/>
      <c r="F8" s="80"/>
      <c r="G8" s="80"/>
      <c r="H8" s="80"/>
    </row>
    <row r="9" spans="1:10" s="88" customFormat="1" ht="42.75" customHeight="1">
      <c r="A9" s="81" t="s">
        <v>55</v>
      </c>
      <c r="B9" s="81" t="s">
        <v>56</v>
      </c>
      <c r="C9" s="82" t="s">
        <v>57</v>
      </c>
      <c r="D9" s="83"/>
      <c r="E9" s="81" t="s">
        <v>58</v>
      </c>
      <c r="F9" s="81" t="s">
        <v>59</v>
      </c>
      <c r="G9" s="81" t="s">
        <v>60</v>
      </c>
      <c r="H9" s="81" t="s">
        <v>61</v>
      </c>
    </row>
    <row r="10" spans="1:10" s="74" customFormat="1" ht="29.25" customHeight="1">
      <c r="A10" s="89" t="s">
        <v>28</v>
      </c>
      <c r="B10" s="84" t="s">
        <v>92</v>
      </c>
      <c r="C10" s="90">
        <v>2000</v>
      </c>
      <c r="D10" s="91" t="s">
        <v>63</v>
      </c>
      <c r="E10" s="92"/>
      <c r="F10" s="92"/>
      <c r="G10" s="93"/>
      <c r="H10" s="94">
        <f>ROUND(ROUND(C10,2)*ROUND(G10,2),2)</f>
        <v>0</v>
      </c>
    </row>
    <row r="13" spans="1:10" ht="15" customHeight="1">
      <c r="B13" s="78" t="s">
        <v>64</v>
      </c>
      <c r="C13" s="144" t="s">
        <v>65</v>
      </c>
      <c r="D13" s="145"/>
      <c r="E13" s="145"/>
      <c r="F13" s="145"/>
      <c r="G13" s="145"/>
      <c r="H13" s="146"/>
    </row>
    <row r="14" spans="1:10" ht="80.25" customHeight="1">
      <c r="B14" s="64" t="s">
        <v>93</v>
      </c>
      <c r="C14" s="102"/>
      <c r="D14" s="103"/>
      <c r="E14" s="103"/>
      <c r="F14" s="103"/>
      <c r="G14" s="103"/>
      <c r="H14" s="103"/>
    </row>
    <row r="15" spans="1:10">
      <c r="B15" s="147" t="s">
        <v>67</v>
      </c>
      <c r="C15" s="148"/>
      <c r="D15" s="148"/>
      <c r="E15" s="148"/>
      <c r="F15" s="148"/>
      <c r="G15" s="148"/>
      <c r="H15" s="149"/>
    </row>
    <row r="16" spans="1:10" ht="37.5" customHeight="1">
      <c r="B16" s="104" t="s">
        <v>94</v>
      </c>
      <c r="C16" s="105"/>
      <c r="D16" s="105"/>
      <c r="E16" s="105"/>
      <c r="F16" s="105"/>
      <c r="G16" s="105"/>
      <c r="H16" s="106"/>
    </row>
  </sheetData>
  <mergeCells count="6">
    <mergeCell ref="B16:H16"/>
    <mergeCell ref="G1:H1"/>
    <mergeCell ref="E2:F2"/>
    <mergeCell ref="C13:H13"/>
    <mergeCell ref="C14:H14"/>
    <mergeCell ref="B15:H15"/>
  </mergeCells>
  <pageMargins left="0.75000000000000011" right="0.75000000000000011" top="1" bottom="1" header="0.5" footer="0.5"/>
  <pageSetup paperSize="9" scale="66" orientation="landscape" horizontalDpi="1200" verticalDpi="1200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I20"/>
  <sheetViews>
    <sheetView showGridLines="0" zoomScaleNormal="100" zoomScaleSheetLayoutView="80" workbookViewId="0">
      <selection activeCell="B9" sqref="B9"/>
    </sheetView>
  </sheetViews>
  <sheetFormatPr defaultColWidth="11.42578125" defaultRowHeight="15"/>
  <cols>
    <col min="1" max="1" width="5.28515625" style="28" customWidth="1"/>
    <col min="2" max="2" width="97.28515625" style="28" customWidth="1"/>
    <col min="3" max="3" width="8.28515625" style="29" customWidth="1"/>
    <col min="4" max="4" width="9.28515625" style="30" customWidth="1"/>
    <col min="5" max="5" width="22.42578125" style="28" customWidth="1"/>
    <col min="6" max="6" width="21" style="28" customWidth="1"/>
    <col min="7" max="7" width="14.7109375" style="28" customWidth="1"/>
    <col min="8" max="8" width="24" style="28" customWidth="1"/>
    <col min="9" max="10" width="14.28515625" style="28" customWidth="1"/>
    <col min="11" max="16384" width="11.42578125" style="28"/>
  </cols>
  <sheetData>
    <row r="1" spans="1:9" ht="39" customHeight="1">
      <c r="B1" s="7" t="s">
        <v>100</v>
      </c>
      <c r="E1" s="134"/>
      <c r="F1" s="134"/>
      <c r="G1" s="135" t="s">
        <v>69</v>
      </c>
      <c r="H1" s="135"/>
    </row>
    <row r="2" spans="1:9" ht="15" customHeight="1">
      <c r="G2" s="98"/>
      <c r="H2" s="99"/>
      <c r="I2" s="31"/>
    </row>
    <row r="3" spans="1:9">
      <c r="B3" s="32" t="s">
        <v>53</v>
      </c>
      <c r="C3" s="33">
        <v>1</v>
      </c>
      <c r="D3" s="34"/>
      <c r="E3" s="35" t="s">
        <v>54</v>
      </c>
      <c r="F3" s="36"/>
      <c r="G3" s="37"/>
      <c r="H3" s="37"/>
    </row>
    <row r="4" spans="1:9">
      <c r="B4" s="32"/>
      <c r="C4" s="38"/>
      <c r="D4" s="34"/>
      <c r="E4" s="35"/>
      <c r="F4" s="36"/>
      <c r="G4" s="37"/>
      <c r="H4" s="37"/>
    </row>
    <row r="5" spans="1:9">
      <c r="A5" s="32"/>
      <c r="C5" s="38"/>
      <c r="D5" s="34"/>
      <c r="E5" s="37"/>
      <c r="F5" s="37"/>
      <c r="G5" s="37"/>
      <c r="H5" s="37"/>
    </row>
    <row r="6" spans="1:9">
      <c r="A6" s="39"/>
      <c r="B6" s="39"/>
      <c r="C6" s="40"/>
      <c r="D6" s="41"/>
      <c r="E6" s="42" t="s">
        <v>17</v>
      </c>
      <c r="F6" s="43">
        <f>SUM(H9:H9)</f>
        <v>0</v>
      </c>
      <c r="G6" s="44"/>
      <c r="H6" s="44"/>
    </row>
    <row r="7" spans="1:9" ht="12.75" customHeight="1">
      <c r="A7" s="44"/>
      <c r="B7" s="39"/>
      <c r="C7" s="45"/>
      <c r="D7" s="46"/>
      <c r="E7" s="44"/>
      <c r="F7" s="44"/>
      <c r="G7" s="44"/>
      <c r="H7" s="44"/>
    </row>
    <row r="8" spans="1:9" s="50" customFormat="1" ht="42.75" customHeight="1">
      <c r="A8" s="47" t="s">
        <v>55</v>
      </c>
      <c r="B8" s="47" t="s">
        <v>56</v>
      </c>
      <c r="C8" s="48" t="s">
        <v>57</v>
      </c>
      <c r="D8" s="49"/>
      <c r="E8" s="47" t="s">
        <v>58</v>
      </c>
      <c r="F8" s="47" t="s">
        <v>59</v>
      </c>
      <c r="G8" s="47" t="s">
        <v>60</v>
      </c>
      <c r="H8" s="47" t="s">
        <v>61</v>
      </c>
    </row>
    <row r="9" spans="1:9" s="58" customFormat="1" ht="40.5" customHeight="1">
      <c r="A9" s="51" t="s">
        <v>28</v>
      </c>
      <c r="B9" s="52" t="s">
        <v>62</v>
      </c>
      <c r="C9" s="53">
        <v>100</v>
      </c>
      <c r="D9" s="54" t="s">
        <v>63</v>
      </c>
      <c r="E9" s="55"/>
      <c r="F9" s="55"/>
      <c r="G9" s="56"/>
      <c r="H9" s="57">
        <f>ROUND(ROUND(C9,2)*ROUND(G9,2),2)</f>
        <v>0</v>
      </c>
    </row>
    <row r="12" spans="1:9" ht="19.5" customHeight="1">
      <c r="B12" s="42" t="s">
        <v>64</v>
      </c>
      <c r="C12" s="136" t="s">
        <v>65</v>
      </c>
      <c r="D12" s="137"/>
      <c r="E12" s="137"/>
      <c r="F12" s="137"/>
      <c r="G12" s="137"/>
      <c r="H12" s="138"/>
    </row>
    <row r="13" spans="1:9" ht="151.69999999999999" customHeight="1">
      <c r="B13" s="59" t="s">
        <v>66</v>
      </c>
      <c r="C13" s="139"/>
      <c r="D13" s="140"/>
      <c r="E13" s="140"/>
      <c r="F13" s="140"/>
      <c r="G13" s="140"/>
      <c r="H13" s="140"/>
    </row>
    <row r="14" spans="1:9">
      <c r="B14" s="141" t="s">
        <v>67</v>
      </c>
      <c r="C14" s="142"/>
      <c r="D14" s="142"/>
      <c r="E14" s="142"/>
      <c r="F14" s="142"/>
      <c r="G14" s="142"/>
      <c r="H14" s="143"/>
    </row>
    <row r="15" spans="1:9" ht="48.75" customHeight="1">
      <c r="B15" s="131" t="s">
        <v>68</v>
      </c>
      <c r="C15" s="132"/>
      <c r="D15" s="132"/>
      <c r="E15" s="132"/>
      <c r="F15" s="132"/>
      <c r="G15" s="132"/>
      <c r="H15" s="133"/>
    </row>
    <row r="18" spans="2:8" ht="39.75" customHeight="1">
      <c r="B18" s="128" t="s">
        <v>95</v>
      </c>
      <c r="C18" s="128"/>
      <c r="D18" s="128"/>
      <c r="E18" s="128"/>
      <c r="F18" s="128"/>
      <c r="G18" s="128"/>
      <c r="H18" s="128"/>
    </row>
    <row r="19" spans="2:8" ht="22.5" customHeight="1">
      <c r="B19" s="97" t="s">
        <v>98</v>
      </c>
      <c r="C19" s="129" t="s">
        <v>99</v>
      </c>
      <c r="D19" s="129"/>
    </row>
    <row r="20" spans="2:8">
      <c r="B20" s="96" t="s">
        <v>96</v>
      </c>
      <c r="C20" s="130" t="s">
        <v>97</v>
      </c>
      <c r="D20" s="130"/>
    </row>
  </sheetData>
  <mergeCells count="9">
    <mergeCell ref="B18:H18"/>
    <mergeCell ref="C19:D19"/>
    <mergeCell ref="C20:D20"/>
    <mergeCell ref="B15:H15"/>
    <mergeCell ref="E1:F1"/>
    <mergeCell ref="G1:H1"/>
    <mergeCell ref="C12:H12"/>
    <mergeCell ref="C13:H13"/>
    <mergeCell ref="B14:H1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2" fitToHeight="0" orientation="landscape" horizontalDpi="4294967294" verticalDpi="4294967294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15"/>
  <sheetViews>
    <sheetView showGridLines="0" zoomScale="115" zoomScaleNormal="115" zoomScaleSheetLayoutView="100" workbookViewId="0">
      <selection activeCell="B9" sqref="B9"/>
    </sheetView>
  </sheetViews>
  <sheetFormatPr defaultColWidth="11.42578125" defaultRowHeight="15"/>
  <cols>
    <col min="1" max="1" width="5.28515625" style="28" customWidth="1"/>
    <col min="2" max="2" width="97.28515625" style="28" customWidth="1"/>
    <col min="3" max="3" width="8.28515625" style="29" customWidth="1"/>
    <col min="4" max="4" width="9.28515625" style="30" customWidth="1"/>
    <col min="5" max="5" width="22.42578125" style="28" customWidth="1"/>
    <col min="6" max="6" width="21" style="28" customWidth="1"/>
    <col min="7" max="7" width="14.7109375" style="28" customWidth="1"/>
    <col min="8" max="8" width="18.28515625" style="28" customWidth="1"/>
    <col min="9" max="10" width="14.28515625" style="28" customWidth="1"/>
    <col min="11" max="16384" width="11.42578125" style="28"/>
  </cols>
  <sheetData>
    <row r="1" spans="1:8" ht="30" customHeight="1">
      <c r="B1" s="7" t="s">
        <v>100</v>
      </c>
      <c r="E1" s="134"/>
      <c r="F1" s="134"/>
      <c r="G1" s="135" t="s">
        <v>69</v>
      </c>
      <c r="H1" s="135"/>
    </row>
    <row r="3" spans="1:8">
      <c r="B3" s="32" t="s">
        <v>53</v>
      </c>
      <c r="C3" s="33">
        <v>2</v>
      </c>
      <c r="D3" s="34"/>
      <c r="E3" s="35" t="s">
        <v>54</v>
      </c>
      <c r="F3" s="36"/>
      <c r="G3" s="37"/>
      <c r="H3" s="37"/>
    </row>
    <row r="4" spans="1:8">
      <c r="B4" s="32"/>
      <c r="C4" s="38"/>
      <c r="D4" s="34"/>
      <c r="E4" s="35"/>
      <c r="F4" s="36"/>
      <c r="G4" s="37"/>
      <c r="H4" s="37"/>
    </row>
    <row r="5" spans="1:8">
      <c r="A5" s="32"/>
      <c r="C5" s="38"/>
      <c r="D5" s="34"/>
      <c r="E5" s="37"/>
      <c r="F5" s="37"/>
      <c r="G5" s="37"/>
      <c r="H5" s="37"/>
    </row>
    <row r="6" spans="1:8">
      <c r="A6" s="39"/>
      <c r="B6" s="39"/>
      <c r="C6" s="40"/>
      <c r="D6" s="41"/>
      <c r="E6" s="42" t="s">
        <v>17</v>
      </c>
      <c r="F6" s="43">
        <f>SUM(H9:H9)</f>
        <v>0</v>
      </c>
      <c r="G6" s="44"/>
      <c r="H6" s="44"/>
    </row>
    <row r="7" spans="1:8" ht="12.75" customHeight="1">
      <c r="A7" s="44"/>
      <c r="B7" s="39"/>
      <c r="C7" s="45"/>
      <c r="D7" s="46"/>
      <c r="E7" s="44"/>
      <c r="F7" s="44"/>
      <c r="G7" s="44"/>
      <c r="H7" s="44"/>
    </row>
    <row r="8" spans="1:8" s="50" customFormat="1" ht="42.75" customHeight="1">
      <c r="A8" s="60" t="s">
        <v>55</v>
      </c>
      <c r="B8" s="60" t="s">
        <v>56</v>
      </c>
      <c r="C8" s="61" t="s">
        <v>57</v>
      </c>
      <c r="D8" s="62"/>
      <c r="E8" s="60" t="s">
        <v>58</v>
      </c>
      <c r="F8" s="60" t="s">
        <v>59</v>
      </c>
      <c r="G8" s="60" t="s">
        <v>60</v>
      </c>
      <c r="H8" s="60" t="s">
        <v>61</v>
      </c>
    </row>
    <row r="9" spans="1:8" s="58" customFormat="1" ht="29.25" customHeight="1">
      <c r="A9" s="51" t="s">
        <v>28</v>
      </c>
      <c r="B9" s="52" t="s">
        <v>70</v>
      </c>
      <c r="C9" s="53">
        <v>5</v>
      </c>
      <c r="D9" s="54" t="s">
        <v>63</v>
      </c>
      <c r="E9" s="55"/>
      <c r="F9" s="55"/>
      <c r="G9" s="56"/>
      <c r="H9" s="57">
        <f>ROUND(ROUND(C9,2)*ROUND(G9,2),2)</f>
        <v>0</v>
      </c>
    </row>
    <row r="12" spans="1:8">
      <c r="B12" s="42" t="s">
        <v>64</v>
      </c>
      <c r="C12" s="136" t="s">
        <v>65</v>
      </c>
      <c r="D12" s="137"/>
      <c r="E12" s="137"/>
      <c r="F12" s="137"/>
      <c r="G12" s="137"/>
      <c r="H12" s="138"/>
    </row>
    <row r="13" spans="1:8" ht="34.5" customHeight="1">
      <c r="B13" s="59" t="s">
        <v>71</v>
      </c>
      <c r="C13" s="139"/>
      <c r="D13" s="140"/>
      <c r="E13" s="140"/>
      <c r="F13" s="140"/>
      <c r="G13" s="140"/>
      <c r="H13" s="140"/>
    </row>
    <row r="14" spans="1:8" ht="25.5" customHeight="1">
      <c r="B14" s="141" t="s">
        <v>67</v>
      </c>
      <c r="C14" s="142"/>
      <c r="D14" s="142"/>
      <c r="E14" s="142"/>
      <c r="F14" s="142"/>
      <c r="G14" s="142"/>
      <c r="H14" s="143"/>
    </row>
    <row r="15" spans="1:8" ht="49.5" customHeight="1">
      <c r="B15" s="131" t="s">
        <v>72</v>
      </c>
      <c r="C15" s="132"/>
      <c r="D15" s="132"/>
      <c r="E15" s="132"/>
      <c r="F15" s="132"/>
      <c r="G15" s="132"/>
      <c r="H15" s="133"/>
    </row>
  </sheetData>
  <mergeCells count="6">
    <mergeCell ref="B15:H15"/>
    <mergeCell ref="E1:F1"/>
    <mergeCell ref="G1:H1"/>
    <mergeCell ref="C12:H12"/>
    <mergeCell ref="C13:H13"/>
    <mergeCell ref="B14:H1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4" fitToHeight="0" orientation="landscape" horizontalDpi="4294967294" verticalDpi="4294967294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15"/>
  <sheetViews>
    <sheetView showGridLines="0" zoomScale="110" zoomScaleNormal="110" zoomScaleSheetLayoutView="100" workbookViewId="0">
      <selection activeCell="B9" sqref="B9"/>
    </sheetView>
  </sheetViews>
  <sheetFormatPr defaultColWidth="11.42578125" defaultRowHeight="15"/>
  <cols>
    <col min="1" max="1" width="5.28515625" style="28" customWidth="1"/>
    <col min="2" max="2" width="97.28515625" style="28" customWidth="1"/>
    <col min="3" max="3" width="8.28515625" style="29" customWidth="1"/>
    <col min="4" max="4" width="9.28515625" style="30" customWidth="1"/>
    <col min="5" max="5" width="22.42578125" style="28" customWidth="1"/>
    <col min="6" max="6" width="21" style="28" customWidth="1"/>
    <col min="7" max="7" width="14.7109375" style="28" customWidth="1"/>
    <col min="8" max="8" width="18.28515625" style="28" customWidth="1"/>
    <col min="9" max="10" width="14.28515625" style="28" customWidth="1"/>
    <col min="11" max="16384" width="11.42578125" style="28"/>
  </cols>
  <sheetData>
    <row r="1" spans="1:8" ht="32.25" customHeight="1">
      <c r="B1" s="7" t="s">
        <v>100</v>
      </c>
      <c r="E1" s="134"/>
      <c r="F1" s="134"/>
      <c r="G1" s="135" t="s">
        <v>69</v>
      </c>
      <c r="H1" s="135"/>
    </row>
    <row r="3" spans="1:8">
      <c r="B3" s="32" t="s">
        <v>53</v>
      </c>
      <c r="C3" s="33">
        <v>3</v>
      </c>
      <c r="D3" s="34"/>
      <c r="E3" s="35" t="s">
        <v>54</v>
      </c>
      <c r="F3" s="36"/>
      <c r="G3" s="37"/>
      <c r="H3" s="37"/>
    </row>
    <row r="4" spans="1:8">
      <c r="B4" s="32"/>
      <c r="C4" s="38"/>
      <c r="D4" s="34"/>
      <c r="E4" s="35"/>
      <c r="F4" s="36"/>
      <c r="G4" s="37"/>
      <c r="H4" s="37"/>
    </row>
    <row r="5" spans="1:8">
      <c r="A5" s="32"/>
      <c r="C5" s="38"/>
      <c r="D5" s="34"/>
      <c r="E5" s="37"/>
      <c r="F5" s="37"/>
      <c r="G5" s="37"/>
      <c r="H5" s="37"/>
    </row>
    <row r="6" spans="1:8">
      <c r="A6" s="39"/>
      <c r="B6" s="39"/>
      <c r="C6" s="40"/>
      <c r="D6" s="41"/>
      <c r="E6" s="42" t="s">
        <v>17</v>
      </c>
      <c r="F6" s="43">
        <f>SUM(H9:H9)</f>
        <v>0</v>
      </c>
      <c r="G6" s="44"/>
      <c r="H6" s="44"/>
    </row>
    <row r="7" spans="1:8">
      <c r="A7" s="44"/>
      <c r="B7" s="39"/>
      <c r="C7" s="45"/>
      <c r="D7" s="46"/>
      <c r="E7" s="44"/>
      <c r="F7" s="44"/>
      <c r="G7" s="44"/>
      <c r="H7" s="44"/>
    </row>
    <row r="8" spans="1:8" s="50" customFormat="1" ht="45">
      <c r="A8" s="60" t="s">
        <v>55</v>
      </c>
      <c r="B8" s="60" t="s">
        <v>56</v>
      </c>
      <c r="C8" s="61" t="s">
        <v>57</v>
      </c>
      <c r="D8" s="62"/>
      <c r="E8" s="60" t="s">
        <v>58</v>
      </c>
      <c r="F8" s="60" t="s">
        <v>59</v>
      </c>
      <c r="G8" s="60" t="s">
        <v>60</v>
      </c>
      <c r="H8" s="60" t="s">
        <v>61</v>
      </c>
    </row>
    <row r="9" spans="1:8" s="58" customFormat="1">
      <c r="A9" s="51" t="s">
        <v>28</v>
      </c>
      <c r="B9" s="52" t="s">
        <v>73</v>
      </c>
      <c r="C9" s="63">
        <v>5</v>
      </c>
      <c r="D9" s="54" t="s">
        <v>63</v>
      </c>
      <c r="E9" s="55"/>
      <c r="F9" s="55"/>
      <c r="G9" s="56"/>
      <c r="H9" s="57">
        <f>ROUND(ROUND(C9,2)*ROUND(G9,2),2)</f>
        <v>0</v>
      </c>
    </row>
    <row r="12" spans="1:8">
      <c r="B12" s="42" t="s">
        <v>64</v>
      </c>
      <c r="C12" s="136" t="s">
        <v>65</v>
      </c>
      <c r="D12" s="137"/>
      <c r="E12" s="137"/>
      <c r="F12" s="137"/>
      <c r="G12" s="137"/>
      <c r="H12" s="138"/>
    </row>
    <row r="13" spans="1:8" ht="201.75" customHeight="1">
      <c r="B13" s="59" t="s">
        <v>103</v>
      </c>
      <c r="C13" s="139"/>
      <c r="D13" s="140"/>
      <c r="E13" s="140"/>
      <c r="F13" s="140"/>
      <c r="G13" s="140"/>
      <c r="H13" s="140"/>
    </row>
    <row r="14" spans="1:8">
      <c r="B14" s="141" t="s">
        <v>67</v>
      </c>
      <c r="C14" s="142"/>
      <c r="D14" s="142"/>
      <c r="E14" s="142"/>
      <c r="F14" s="142"/>
      <c r="G14" s="142"/>
      <c r="H14" s="143"/>
    </row>
    <row r="15" spans="1:8">
      <c r="B15" s="131" t="s">
        <v>74</v>
      </c>
      <c r="C15" s="132"/>
      <c r="D15" s="132"/>
      <c r="E15" s="132"/>
      <c r="F15" s="132"/>
      <c r="G15" s="132"/>
      <c r="H15" s="133"/>
    </row>
  </sheetData>
  <mergeCells count="6">
    <mergeCell ref="B15:H15"/>
    <mergeCell ref="E1:F1"/>
    <mergeCell ref="G1:H1"/>
    <mergeCell ref="C12:H12"/>
    <mergeCell ref="C13:H13"/>
    <mergeCell ref="B14:H1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4" fitToHeight="0" orientation="landscape" horizontalDpi="4294967294" verticalDpi="4294967294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15"/>
  <sheetViews>
    <sheetView showGridLines="0" zoomScale="110" zoomScaleNormal="110" zoomScaleSheetLayoutView="100" workbookViewId="0">
      <selection activeCell="B9" sqref="B9"/>
    </sheetView>
  </sheetViews>
  <sheetFormatPr defaultColWidth="11.42578125" defaultRowHeight="15"/>
  <cols>
    <col min="1" max="1" width="5.28515625" style="28" customWidth="1"/>
    <col min="2" max="2" width="97.28515625" style="28" customWidth="1"/>
    <col min="3" max="3" width="8.28515625" style="29" customWidth="1"/>
    <col min="4" max="4" width="9.28515625" style="30" customWidth="1"/>
    <col min="5" max="5" width="22.42578125" style="28" customWidth="1"/>
    <col min="6" max="6" width="21" style="28" customWidth="1"/>
    <col min="7" max="7" width="14.7109375" style="28" customWidth="1"/>
    <col min="8" max="8" width="18.28515625" style="28" customWidth="1"/>
    <col min="9" max="10" width="14.28515625" style="28" customWidth="1"/>
    <col min="11" max="16384" width="11.42578125" style="28"/>
  </cols>
  <sheetData>
    <row r="1" spans="1:8" ht="28.5" customHeight="1">
      <c r="B1" s="7" t="s">
        <v>100</v>
      </c>
      <c r="E1" s="134"/>
      <c r="F1" s="134"/>
      <c r="G1" s="135" t="s">
        <v>69</v>
      </c>
      <c r="H1" s="135"/>
    </row>
    <row r="3" spans="1:8">
      <c r="B3" s="32" t="s">
        <v>53</v>
      </c>
      <c r="C3" s="33">
        <v>4</v>
      </c>
      <c r="D3" s="34"/>
      <c r="E3" s="35" t="s">
        <v>54</v>
      </c>
      <c r="F3" s="36"/>
      <c r="G3" s="37"/>
      <c r="H3" s="37"/>
    </row>
    <row r="4" spans="1:8">
      <c r="B4" s="32"/>
      <c r="C4" s="38"/>
      <c r="D4" s="34"/>
      <c r="E4" s="35"/>
      <c r="F4" s="36"/>
      <c r="G4" s="37"/>
      <c r="H4" s="37"/>
    </row>
    <row r="5" spans="1:8">
      <c r="A5" s="32"/>
      <c r="C5" s="38"/>
      <c r="D5" s="34"/>
      <c r="E5" s="37"/>
      <c r="F5" s="37"/>
      <c r="G5" s="37"/>
      <c r="H5" s="37"/>
    </row>
    <row r="6" spans="1:8">
      <c r="A6" s="39"/>
      <c r="B6" s="39"/>
      <c r="C6" s="40"/>
      <c r="D6" s="41"/>
      <c r="E6" s="42" t="s">
        <v>17</v>
      </c>
      <c r="F6" s="43">
        <f>SUM(H9:H9)</f>
        <v>0</v>
      </c>
      <c r="G6" s="44"/>
      <c r="H6" s="44"/>
    </row>
    <row r="7" spans="1:8" ht="12.75" customHeight="1">
      <c r="A7" s="44"/>
      <c r="B7" s="39"/>
      <c r="C7" s="45"/>
      <c r="D7" s="46"/>
      <c r="E7" s="44"/>
      <c r="F7" s="44"/>
      <c r="G7" s="44"/>
      <c r="H7" s="44"/>
    </row>
    <row r="8" spans="1:8" s="50" customFormat="1" ht="42.75" customHeight="1">
      <c r="A8" s="60" t="s">
        <v>55</v>
      </c>
      <c r="B8" s="60" t="s">
        <v>56</v>
      </c>
      <c r="C8" s="61" t="s">
        <v>57</v>
      </c>
      <c r="D8" s="62"/>
      <c r="E8" s="60" t="s">
        <v>58</v>
      </c>
      <c r="F8" s="60" t="s">
        <v>59</v>
      </c>
      <c r="G8" s="60" t="s">
        <v>60</v>
      </c>
      <c r="H8" s="60" t="s">
        <v>61</v>
      </c>
    </row>
    <row r="9" spans="1:8" s="58" customFormat="1" ht="29.25" customHeight="1">
      <c r="A9" s="51" t="s">
        <v>28</v>
      </c>
      <c r="B9" s="52" t="s">
        <v>75</v>
      </c>
      <c r="C9" s="53">
        <v>10</v>
      </c>
      <c r="D9" s="54" t="s">
        <v>63</v>
      </c>
      <c r="E9" s="55"/>
      <c r="F9" s="55"/>
      <c r="G9" s="56"/>
      <c r="H9" s="57">
        <f>ROUND(ROUND(C9,2)*ROUND(G9,2),2)</f>
        <v>0</v>
      </c>
    </row>
    <row r="12" spans="1:8">
      <c r="B12" s="42" t="s">
        <v>64</v>
      </c>
      <c r="C12" s="136" t="s">
        <v>65</v>
      </c>
      <c r="D12" s="137"/>
      <c r="E12" s="137"/>
      <c r="F12" s="137"/>
      <c r="G12" s="137"/>
      <c r="H12" s="138"/>
    </row>
    <row r="13" spans="1:8" ht="94.5" customHeight="1">
      <c r="B13" s="59" t="s">
        <v>76</v>
      </c>
      <c r="C13" s="139"/>
      <c r="D13" s="140"/>
      <c r="E13" s="140"/>
      <c r="F13" s="140"/>
      <c r="G13" s="140"/>
      <c r="H13" s="140"/>
    </row>
    <row r="14" spans="1:8">
      <c r="B14" s="141" t="s">
        <v>67</v>
      </c>
      <c r="C14" s="142"/>
      <c r="D14" s="142"/>
      <c r="E14" s="142"/>
      <c r="F14" s="142"/>
      <c r="G14" s="142"/>
      <c r="H14" s="143"/>
    </row>
    <row r="15" spans="1:8" ht="18.75" customHeight="1">
      <c r="B15" s="131" t="s">
        <v>77</v>
      </c>
      <c r="C15" s="132"/>
      <c r="D15" s="132"/>
      <c r="E15" s="132"/>
      <c r="F15" s="132"/>
      <c r="G15" s="132"/>
      <c r="H15" s="133"/>
    </row>
  </sheetData>
  <mergeCells count="6">
    <mergeCell ref="B15:H15"/>
    <mergeCell ref="E1:F1"/>
    <mergeCell ref="G1:H1"/>
    <mergeCell ref="C12:H12"/>
    <mergeCell ref="C13:H13"/>
    <mergeCell ref="B14:H1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4" fitToHeight="0" orientation="landscape" horizontalDpi="4294967294" verticalDpi="4294967294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15"/>
  <sheetViews>
    <sheetView showGridLines="0" zoomScale="110" zoomScaleNormal="110" zoomScaleSheetLayoutView="100" workbookViewId="0">
      <selection activeCell="C13" sqref="C13:H13"/>
    </sheetView>
  </sheetViews>
  <sheetFormatPr defaultColWidth="11.42578125" defaultRowHeight="15"/>
  <cols>
    <col min="1" max="1" width="5.28515625" style="28" customWidth="1"/>
    <col min="2" max="2" width="97.28515625" style="28" customWidth="1"/>
    <col min="3" max="3" width="8.28515625" style="29" customWidth="1"/>
    <col min="4" max="4" width="9.28515625" style="30" customWidth="1"/>
    <col min="5" max="5" width="22.42578125" style="28" customWidth="1"/>
    <col min="6" max="6" width="21" style="28" customWidth="1"/>
    <col min="7" max="7" width="14.7109375" style="28" customWidth="1"/>
    <col min="8" max="8" width="18.28515625" style="28" customWidth="1"/>
    <col min="9" max="10" width="14.28515625" style="28" customWidth="1"/>
    <col min="11" max="16384" width="11.42578125" style="28"/>
  </cols>
  <sheetData>
    <row r="1" spans="1:8" ht="33" customHeight="1">
      <c r="B1" s="7" t="s">
        <v>100</v>
      </c>
      <c r="E1" s="134"/>
      <c r="F1" s="134"/>
      <c r="G1" s="135" t="s">
        <v>69</v>
      </c>
      <c r="H1" s="135"/>
    </row>
    <row r="3" spans="1:8">
      <c r="B3" s="32" t="s">
        <v>53</v>
      </c>
      <c r="C3" s="33">
        <v>5</v>
      </c>
      <c r="D3" s="34"/>
      <c r="E3" s="35" t="s">
        <v>54</v>
      </c>
      <c r="F3" s="36"/>
      <c r="G3" s="37"/>
      <c r="H3" s="37"/>
    </row>
    <row r="4" spans="1:8">
      <c r="B4" s="32"/>
      <c r="C4" s="38"/>
      <c r="D4" s="34"/>
      <c r="E4" s="35"/>
      <c r="F4" s="36"/>
      <c r="G4" s="37"/>
      <c r="H4" s="37"/>
    </row>
    <row r="5" spans="1:8">
      <c r="A5" s="32"/>
      <c r="C5" s="38"/>
      <c r="D5" s="34"/>
      <c r="E5" s="37"/>
      <c r="F5" s="37"/>
      <c r="G5" s="37"/>
      <c r="H5" s="37"/>
    </row>
    <row r="6" spans="1:8">
      <c r="A6" s="39"/>
      <c r="B6" s="39"/>
      <c r="C6" s="40"/>
      <c r="D6" s="41"/>
      <c r="E6" s="42" t="s">
        <v>17</v>
      </c>
      <c r="F6" s="43">
        <f>SUM(H9:H9)</f>
        <v>0</v>
      </c>
      <c r="G6" s="44"/>
      <c r="H6" s="44"/>
    </row>
    <row r="7" spans="1:8" ht="12.75" customHeight="1">
      <c r="A7" s="44"/>
      <c r="B7" s="39"/>
      <c r="C7" s="45"/>
      <c r="D7" s="46"/>
      <c r="E7" s="44"/>
      <c r="F7" s="44"/>
      <c r="G7" s="44"/>
      <c r="H7" s="44"/>
    </row>
    <row r="8" spans="1:8" s="50" customFormat="1" ht="42.75" customHeight="1">
      <c r="A8" s="60" t="s">
        <v>55</v>
      </c>
      <c r="B8" s="60" t="s">
        <v>56</v>
      </c>
      <c r="C8" s="61" t="s">
        <v>57</v>
      </c>
      <c r="D8" s="62"/>
      <c r="E8" s="60" t="s">
        <v>58</v>
      </c>
      <c r="F8" s="60" t="s">
        <v>59</v>
      </c>
      <c r="G8" s="60" t="s">
        <v>60</v>
      </c>
      <c r="H8" s="60" t="s">
        <v>61</v>
      </c>
    </row>
    <row r="9" spans="1:8" s="58" customFormat="1" ht="29.25" customHeight="1">
      <c r="A9" s="51" t="s">
        <v>28</v>
      </c>
      <c r="B9" s="52" t="s">
        <v>78</v>
      </c>
      <c r="C9" s="53">
        <v>2000</v>
      </c>
      <c r="D9" s="54" t="s">
        <v>63</v>
      </c>
      <c r="E9" s="55"/>
      <c r="F9" s="55"/>
      <c r="G9" s="56"/>
      <c r="H9" s="57">
        <f>ROUND(ROUND(C9,2)*ROUND(G9,2),2)</f>
        <v>0</v>
      </c>
    </row>
    <row r="12" spans="1:8" ht="15" customHeight="1">
      <c r="B12" s="42" t="s">
        <v>64</v>
      </c>
      <c r="C12" s="136" t="s">
        <v>65</v>
      </c>
      <c r="D12" s="137"/>
      <c r="E12" s="137"/>
      <c r="F12" s="137"/>
      <c r="G12" s="137"/>
      <c r="H12" s="138"/>
    </row>
    <row r="13" spans="1:8" ht="180">
      <c r="B13" s="64" t="s">
        <v>79</v>
      </c>
      <c r="C13" s="139"/>
      <c r="D13" s="140"/>
      <c r="E13" s="140"/>
      <c r="F13" s="140"/>
      <c r="G13" s="140"/>
      <c r="H13" s="140"/>
    </row>
    <row r="14" spans="1:8">
      <c r="B14" s="141" t="s">
        <v>67</v>
      </c>
      <c r="C14" s="142"/>
      <c r="D14" s="142"/>
      <c r="E14" s="142"/>
      <c r="F14" s="142"/>
      <c r="G14" s="142"/>
      <c r="H14" s="143"/>
    </row>
    <row r="15" spans="1:8" ht="37.5" customHeight="1">
      <c r="B15" s="131" t="s">
        <v>80</v>
      </c>
      <c r="C15" s="132"/>
      <c r="D15" s="132"/>
      <c r="E15" s="132"/>
      <c r="F15" s="132"/>
      <c r="G15" s="132"/>
      <c r="H15" s="133"/>
    </row>
  </sheetData>
  <mergeCells count="6">
    <mergeCell ref="B15:H15"/>
    <mergeCell ref="E1:F1"/>
    <mergeCell ref="G1:H1"/>
    <mergeCell ref="C12:H12"/>
    <mergeCell ref="C13:H13"/>
    <mergeCell ref="B14:H1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4" fitToHeight="0" orientation="landscape" horizontalDpi="4294967294" verticalDpi="4294967294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15"/>
  <sheetViews>
    <sheetView showGridLines="0" zoomScaleNormal="100" zoomScaleSheetLayoutView="100" workbookViewId="0">
      <selection activeCell="B33" sqref="B33"/>
    </sheetView>
  </sheetViews>
  <sheetFormatPr defaultColWidth="11.42578125" defaultRowHeight="15"/>
  <cols>
    <col min="1" max="1" width="5.28515625" style="28" customWidth="1"/>
    <col min="2" max="2" width="97.28515625" style="28" customWidth="1"/>
    <col min="3" max="3" width="8.28515625" style="29" customWidth="1"/>
    <col min="4" max="4" width="9.28515625" style="30" customWidth="1"/>
    <col min="5" max="5" width="22.42578125" style="28" customWidth="1"/>
    <col min="6" max="6" width="21" style="28" customWidth="1"/>
    <col min="7" max="7" width="14.7109375" style="28" customWidth="1"/>
    <col min="8" max="8" width="18.28515625" style="28" customWidth="1"/>
    <col min="9" max="10" width="14.28515625" style="28" customWidth="1"/>
    <col min="11" max="16384" width="11.42578125" style="28"/>
  </cols>
  <sheetData>
    <row r="1" spans="1:8" ht="44.25" customHeight="1">
      <c r="B1" s="7" t="s">
        <v>100</v>
      </c>
      <c r="E1" s="134"/>
      <c r="F1" s="134"/>
      <c r="G1" s="135" t="s">
        <v>69</v>
      </c>
      <c r="H1" s="135"/>
    </row>
    <row r="3" spans="1:8">
      <c r="B3" s="32" t="s">
        <v>53</v>
      </c>
      <c r="C3" s="33">
        <v>6</v>
      </c>
      <c r="D3" s="34"/>
      <c r="E3" s="35" t="s">
        <v>54</v>
      </c>
      <c r="F3" s="36"/>
      <c r="G3" s="37"/>
      <c r="H3" s="37"/>
    </row>
    <row r="4" spans="1:8">
      <c r="B4" s="32"/>
      <c r="C4" s="38"/>
      <c r="D4" s="34"/>
      <c r="E4" s="35"/>
      <c r="F4" s="36"/>
      <c r="G4" s="37"/>
      <c r="H4" s="37"/>
    </row>
    <row r="5" spans="1:8">
      <c r="A5" s="32"/>
      <c r="C5" s="38"/>
      <c r="D5" s="34"/>
      <c r="E5" s="37"/>
      <c r="F5" s="37"/>
      <c r="G5" s="37"/>
      <c r="H5" s="37"/>
    </row>
    <row r="6" spans="1:8">
      <c r="A6" s="39"/>
      <c r="B6" s="39"/>
      <c r="C6" s="40"/>
      <c r="D6" s="41"/>
      <c r="E6" s="42" t="s">
        <v>17</v>
      </c>
      <c r="F6" s="43">
        <f>SUM(H9:H9)</f>
        <v>0</v>
      </c>
      <c r="G6" s="44"/>
      <c r="H6" s="44"/>
    </row>
    <row r="7" spans="1:8" ht="12.75" customHeight="1">
      <c r="A7" s="44"/>
      <c r="B7" s="39"/>
      <c r="C7" s="45"/>
      <c r="D7" s="46"/>
      <c r="E7" s="44"/>
      <c r="F7" s="44"/>
      <c r="G7" s="44"/>
      <c r="H7" s="44"/>
    </row>
    <row r="8" spans="1:8" s="50" customFormat="1" ht="42.75" customHeight="1">
      <c r="A8" s="60" t="s">
        <v>55</v>
      </c>
      <c r="B8" s="60" t="s">
        <v>56</v>
      </c>
      <c r="C8" s="61" t="s">
        <v>57</v>
      </c>
      <c r="D8" s="62"/>
      <c r="E8" s="60" t="s">
        <v>58</v>
      </c>
      <c r="F8" s="60" t="s">
        <v>59</v>
      </c>
      <c r="G8" s="60" t="s">
        <v>60</v>
      </c>
      <c r="H8" s="60" t="s">
        <v>61</v>
      </c>
    </row>
    <row r="9" spans="1:8" s="58" customFormat="1" ht="29.25" customHeight="1">
      <c r="A9" s="51" t="s">
        <v>28</v>
      </c>
      <c r="B9" s="52" t="s">
        <v>81</v>
      </c>
      <c r="C9" s="53">
        <v>700</v>
      </c>
      <c r="D9" s="54" t="s">
        <v>63</v>
      </c>
      <c r="E9" s="55"/>
      <c r="F9" s="55"/>
      <c r="G9" s="56"/>
      <c r="H9" s="57">
        <f>ROUND(ROUND(C9,2)*ROUND(G9,2),2)</f>
        <v>0</v>
      </c>
    </row>
    <row r="12" spans="1:8" ht="15" customHeight="1">
      <c r="B12" s="42" t="s">
        <v>64</v>
      </c>
      <c r="C12" s="136" t="s">
        <v>65</v>
      </c>
      <c r="D12" s="137"/>
      <c r="E12" s="137"/>
      <c r="F12" s="137"/>
      <c r="G12" s="137"/>
      <c r="H12" s="138"/>
    </row>
    <row r="13" spans="1:8" ht="51.75" customHeight="1">
      <c r="B13" s="59" t="s">
        <v>82</v>
      </c>
      <c r="C13" s="139"/>
      <c r="D13" s="140"/>
      <c r="E13" s="140"/>
      <c r="F13" s="140"/>
      <c r="G13" s="140"/>
      <c r="H13" s="140"/>
    </row>
    <row r="14" spans="1:8">
      <c r="B14" s="141" t="s">
        <v>67</v>
      </c>
      <c r="C14" s="142"/>
      <c r="D14" s="142"/>
      <c r="E14" s="142"/>
      <c r="F14" s="142"/>
      <c r="G14" s="142"/>
      <c r="H14" s="143"/>
    </row>
    <row r="15" spans="1:8" ht="37.5" customHeight="1">
      <c r="B15" s="131" t="s">
        <v>83</v>
      </c>
      <c r="C15" s="132"/>
      <c r="D15" s="132"/>
      <c r="E15" s="132"/>
      <c r="F15" s="132"/>
      <c r="G15" s="132"/>
      <c r="H15" s="133"/>
    </row>
  </sheetData>
  <mergeCells count="6">
    <mergeCell ref="B15:H15"/>
    <mergeCell ref="E1:F1"/>
    <mergeCell ref="G1:H1"/>
    <mergeCell ref="C12:H12"/>
    <mergeCell ref="C13:H13"/>
    <mergeCell ref="B14:H1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4" fitToHeight="0" orientation="landscape" horizontalDpi="4294967294" verticalDpi="4294967294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13"/>
  <sheetViews>
    <sheetView showGridLines="0" zoomScaleNormal="100" zoomScaleSheetLayoutView="100" workbookViewId="0">
      <selection activeCell="B9" sqref="B9"/>
    </sheetView>
  </sheetViews>
  <sheetFormatPr defaultColWidth="11.42578125" defaultRowHeight="15"/>
  <cols>
    <col min="1" max="1" width="5.28515625" style="28" customWidth="1"/>
    <col min="2" max="2" width="97.28515625" style="28" customWidth="1"/>
    <col min="3" max="3" width="8.28515625" style="29" customWidth="1"/>
    <col min="4" max="4" width="9.28515625" style="30" customWidth="1"/>
    <col min="5" max="5" width="22.42578125" style="28" customWidth="1"/>
    <col min="6" max="6" width="21" style="28" customWidth="1"/>
    <col min="7" max="7" width="14.7109375" style="28" customWidth="1"/>
    <col min="8" max="8" width="18.28515625" style="28" customWidth="1"/>
    <col min="9" max="10" width="14.28515625" style="28" customWidth="1"/>
    <col min="11" max="16384" width="11.42578125" style="28"/>
  </cols>
  <sheetData>
    <row r="1" spans="1:8" ht="44.25" customHeight="1">
      <c r="B1" s="7" t="s">
        <v>100</v>
      </c>
      <c r="E1" s="134"/>
      <c r="F1" s="134"/>
      <c r="G1" s="135" t="s">
        <v>69</v>
      </c>
      <c r="H1" s="135"/>
    </row>
    <row r="3" spans="1:8">
      <c r="B3" s="32" t="s">
        <v>53</v>
      </c>
      <c r="C3" s="33">
        <v>7</v>
      </c>
      <c r="D3" s="34"/>
      <c r="E3" s="35" t="s">
        <v>54</v>
      </c>
      <c r="F3" s="36"/>
      <c r="G3" s="37"/>
      <c r="H3" s="37"/>
    </row>
    <row r="4" spans="1:8">
      <c r="B4" s="32"/>
      <c r="C4" s="38"/>
      <c r="D4" s="34"/>
      <c r="E4" s="35"/>
      <c r="F4" s="36"/>
      <c r="G4" s="37"/>
      <c r="H4" s="37"/>
    </row>
    <row r="5" spans="1:8">
      <c r="A5" s="32"/>
      <c r="C5" s="38"/>
      <c r="D5" s="34"/>
      <c r="E5" s="37"/>
      <c r="F5" s="37"/>
      <c r="G5" s="37"/>
      <c r="H5" s="37"/>
    </row>
    <row r="6" spans="1:8">
      <c r="A6" s="39"/>
      <c r="B6" s="39"/>
      <c r="C6" s="40"/>
      <c r="D6" s="41"/>
      <c r="E6" s="42" t="s">
        <v>17</v>
      </c>
      <c r="F6" s="43">
        <f>SUM(H9:H9)</f>
        <v>0</v>
      </c>
      <c r="G6" s="44"/>
      <c r="H6" s="44"/>
    </row>
    <row r="7" spans="1:8" ht="12.75" customHeight="1">
      <c r="A7" s="44"/>
      <c r="B7" s="39"/>
      <c r="C7" s="45"/>
      <c r="D7" s="46"/>
      <c r="E7" s="44"/>
      <c r="F7" s="44"/>
      <c r="G7" s="44"/>
      <c r="H7" s="44"/>
    </row>
    <row r="8" spans="1:8" s="50" customFormat="1" ht="42.75" customHeight="1">
      <c r="A8" s="60" t="s">
        <v>55</v>
      </c>
      <c r="B8" s="60" t="s">
        <v>56</v>
      </c>
      <c r="C8" s="61" t="s">
        <v>57</v>
      </c>
      <c r="D8" s="62"/>
      <c r="E8" s="60" t="s">
        <v>58</v>
      </c>
      <c r="F8" s="60" t="s">
        <v>59</v>
      </c>
      <c r="G8" s="60" t="s">
        <v>60</v>
      </c>
      <c r="H8" s="60" t="s">
        <v>61</v>
      </c>
    </row>
    <row r="9" spans="1:8" s="58" customFormat="1" ht="29.25" customHeight="1">
      <c r="A9" s="51" t="s">
        <v>28</v>
      </c>
      <c r="B9" s="52" t="s">
        <v>84</v>
      </c>
      <c r="C9" s="53">
        <v>5</v>
      </c>
      <c r="D9" s="54" t="s">
        <v>63</v>
      </c>
      <c r="E9" s="55"/>
      <c r="F9" s="55"/>
      <c r="G9" s="56"/>
      <c r="H9" s="57">
        <f>ROUND(ROUND(C9,2)*ROUND(G9,2),2)</f>
        <v>0</v>
      </c>
    </row>
    <row r="12" spans="1:8" ht="15" customHeight="1">
      <c r="B12" s="42" t="s">
        <v>64</v>
      </c>
      <c r="C12" s="136" t="s">
        <v>65</v>
      </c>
      <c r="D12" s="137"/>
      <c r="E12" s="137"/>
      <c r="F12" s="137"/>
      <c r="G12" s="137"/>
      <c r="H12" s="138"/>
    </row>
    <row r="13" spans="1:8" ht="75">
      <c r="B13" s="59" t="s">
        <v>85</v>
      </c>
      <c r="C13" s="139"/>
      <c r="D13" s="140"/>
      <c r="E13" s="140"/>
      <c r="F13" s="140"/>
      <c r="G13" s="140"/>
      <c r="H13" s="140"/>
    </row>
  </sheetData>
  <mergeCells count="4">
    <mergeCell ref="E1:F1"/>
    <mergeCell ref="G1:H1"/>
    <mergeCell ref="C12:H12"/>
    <mergeCell ref="C13:H13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4" fitToHeight="0" orientation="landscape" horizontalDpi="4294967294" verticalDpi="4294967294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13"/>
  <sheetViews>
    <sheetView showGridLines="0" zoomScale="110" zoomScaleNormal="110" zoomScaleSheetLayoutView="100" workbookViewId="0">
      <selection sqref="A1:XFD1"/>
    </sheetView>
  </sheetViews>
  <sheetFormatPr defaultColWidth="11.42578125" defaultRowHeight="15"/>
  <cols>
    <col min="1" max="1" width="5.28515625" style="28" customWidth="1"/>
    <col min="2" max="2" width="97.28515625" style="28" customWidth="1"/>
    <col min="3" max="3" width="8.28515625" style="29" customWidth="1"/>
    <col min="4" max="4" width="9.28515625" style="30" customWidth="1"/>
    <col min="5" max="5" width="22.42578125" style="28" customWidth="1"/>
    <col min="6" max="6" width="21" style="28" customWidth="1"/>
    <col min="7" max="7" width="14.7109375" style="28" customWidth="1"/>
    <col min="8" max="8" width="18.28515625" style="28" customWidth="1"/>
    <col min="9" max="10" width="14.28515625" style="28" customWidth="1"/>
    <col min="11" max="16384" width="11.42578125" style="28"/>
  </cols>
  <sheetData>
    <row r="1" spans="1:8" ht="31.5" customHeight="1">
      <c r="B1" s="7" t="s">
        <v>100</v>
      </c>
      <c r="E1" s="134"/>
      <c r="F1" s="134"/>
      <c r="G1" s="135" t="s">
        <v>69</v>
      </c>
      <c r="H1" s="135"/>
    </row>
    <row r="3" spans="1:8">
      <c r="B3" s="32" t="s">
        <v>53</v>
      </c>
      <c r="C3" s="33">
        <v>8</v>
      </c>
      <c r="D3" s="34"/>
      <c r="E3" s="35" t="s">
        <v>54</v>
      </c>
      <c r="F3" s="36"/>
      <c r="G3" s="37"/>
      <c r="H3" s="37"/>
    </row>
    <row r="4" spans="1:8">
      <c r="B4" s="32"/>
      <c r="C4" s="38"/>
      <c r="D4" s="34"/>
      <c r="E4" s="35"/>
      <c r="F4" s="36"/>
      <c r="G4" s="37"/>
      <c r="H4" s="37"/>
    </row>
    <row r="5" spans="1:8">
      <c r="A5" s="32"/>
      <c r="C5" s="38"/>
      <c r="D5" s="34"/>
      <c r="E5" s="37"/>
      <c r="F5" s="37"/>
      <c r="G5" s="37"/>
      <c r="H5" s="37"/>
    </row>
    <row r="6" spans="1:8">
      <c r="A6" s="39"/>
      <c r="B6" s="39"/>
      <c r="C6" s="40"/>
      <c r="D6" s="41"/>
      <c r="E6" s="42" t="s">
        <v>17</v>
      </c>
      <c r="F6" s="43">
        <f>SUM(H9:H9)</f>
        <v>0</v>
      </c>
      <c r="G6" s="44"/>
      <c r="H6" s="44"/>
    </row>
    <row r="7" spans="1:8" ht="12.75" customHeight="1">
      <c r="A7" s="44"/>
      <c r="B7" s="39"/>
      <c r="C7" s="45"/>
      <c r="D7" s="46"/>
      <c r="E7" s="44"/>
      <c r="F7" s="44"/>
      <c r="G7" s="44"/>
      <c r="H7" s="44"/>
    </row>
    <row r="8" spans="1:8" s="50" customFormat="1" ht="42.75" customHeight="1">
      <c r="A8" s="60" t="s">
        <v>55</v>
      </c>
      <c r="B8" s="60" t="s">
        <v>56</v>
      </c>
      <c r="C8" s="61" t="s">
        <v>57</v>
      </c>
      <c r="D8" s="62"/>
      <c r="E8" s="60" t="s">
        <v>58</v>
      </c>
      <c r="F8" s="60" t="s">
        <v>59</v>
      </c>
      <c r="G8" s="60" t="s">
        <v>60</v>
      </c>
      <c r="H8" s="60" t="s">
        <v>61</v>
      </c>
    </row>
    <row r="9" spans="1:8" s="58" customFormat="1" ht="29.25" customHeight="1">
      <c r="A9" s="51" t="s">
        <v>28</v>
      </c>
      <c r="B9" s="52" t="s">
        <v>86</v>
      </c>
      <c r="C9" s="53">
        <v>150</v>
      </c>
      <c r="D9" s="54" t="s">
        <v>63</v>
      </c>
      <c r="E9" s="55"/>
      <c r="F9" s="55"/>
      <c r="G9" s="56"/>
      <c r="H9" s="57">
        <f>ROUND(ROUND(C9,2)*ROUND(G9,2),2)</f>
        <v>0</v>
      </c>
    </row>
    <row r="12" spans="1:8" ht="15" customHeight="1">
      <c r="B12" s="42" t="s">
        <v>64</v>
      </c>
      <c r="C12" s="136" t="s">
        <v>65</v>
      </c>
      <c r="D12" s="137"/>
      <c r="E12" s="137"/>
      <c r="F12" s="137"/>
      <c r="G12" s="137"/>
      <c r="H12" s="138"/>
    </row>
    <row r="13" spans="1:8" ht="101.25" customHeight="1">
      <c r="B13" s="59" t="s">
        <v>104</v>
      </c>
      <c r="C13" s="139"/>
      <c r="D13" s="140"/>
      <c r="E13" s="140"/>
      <c r="F13" s="140"/>
      <c r="G13" s="140"/>
      <c r="H13" s="140"/>
    </row>
  </sheetData>
  <mergeCells count="4">
    <mergeCell ref="E1:F1"/>
    <mergeCell ref="G1:H1"/>
    <mergeCell ref="C12:H12"/>
    <mergeCell ref="C13:H13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4" fitToHeight="0" orientation="landscape" horizontalDpi="4294967294" verticalDpi="4294967294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Formularz oferty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część (8)</vt:lpstr>
      <vt:lpstr>część (9)</vt:lpstr>
      <vt:lpstr>część (10)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Chwiejczak</dc:creator>
  <cp:lastModifiedBy>Edyta Prokopiuk</cp:lastModifiedBy>
  <cp:lastPrinted>2018-08-24T09:33:18Z</cp:lastPrinted>
  <dcterms:created xsi:type="dcterms:W3CDTF">2018-08-22T05:48:13Z</dcterms:created>
  <dcterms:modified xsi:type="dcterms:W3CDTF">2018-10-02T06:18:50Z</dcterms:modified>
</cp:coreProperties>
</file>